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4730" windowHeight="9510" activeTab="0"/>
  </bookViews>
  <sheets>
    <sheet name="Anleitung" sheetId="1" r:id="rId1"/>
    <sheet name="QT I" sheetId="2" r:id="rId2"/>
    <sheet name="Auswertung" sheetId="3" r:id="rId3"/>
  </sheets>
  <definedNames/>
  <calcPr fullCalcOnLoad="1"/>
</workbook>
</file>

<file path=xl/comments1.xml><?xml version="1.0" encoding="utf-8"?>
<comments xmlns="http://schemas.openxmlformats.org/spreadsheetml/2006/main">
  <authors>
    <author>Stefan Mennicke</author>
  </authors>
  <commentList>
    <comment ref="AJ33" authorId="0">
      <text>
        <r>
          <rPr>
            <b/>
            <sz val="8"/>
            <rFont val="Tahoma"/>
            <family val="0"/>
          </rPr>
          <t>Stefan Mennicke:</t>
        </r>
        <r>
          <rPr>
            <sz val="8"/>
            <rFont val="Tahoma"/>
            <family val="0"/>
          </rPr>
          <t xml:space="preserve">
Gewichtung Kunde A</t>
        </r>
      </text>
    </comment>
    <comment ref="AK33" authorId="0">
      <text>
        <r>
          <rPr>
            <b/>
            <sz val="8"/>
            <rFont val="Tahoma"/>
            <family val="0"/>
          </rPr>
          <t>Stefan Mennicke:</t>
        </r>
        <r>
          <rPr>
            <sz val="8"/>
            <rFont val="Tahoma"/>
            <family val="0"/>
          </rPr>
          <t xml:space="preserve">
Gewichtung Kunde B</t>
        </r>
      </text>
    </comment>
    <comment ref="AQ34" authorId="0">
      <text>
        <r>
          <rPr>
            <b/>
            <sz val="8"/>
            <rFont val="Tahoma"/>
            <family val="0"/>
          </rPr>
          <t>Stefan Mennicke:</t>
        </r>
        <r>
          <rPr>
            <sz val="8"/>
            <rFont val="Tahoma"/>
            <family val="0"/>
          </rPr>
          <t xml:space="preserve">
Der Verbesserungsfaktor bewertet den Unterschied zwischen dem geplanten und dem aktuellen Produkt. Skala: von 1 (keine Verbesserung) bis 2 (maximale Verbesserung</t>
        </r>
      </text>
    </comment>
    <comment ref="AR34" authorId="0">
      <text>
        <r>
          <rPr>
            <b/>
            <sz val="8"/>
            <rFont val="Tahoma"/>
            <family val="0"/>
          </rPr>
          <t>Stefan Mennicke:</t>
        </r>
        <r>
          <rPr>
            <sz val="8"/>
            <rFont val="Tahoma"/>
            <family val="0"/>
          </rPr>
          <t xml:space="preserve">
Die Wichtigkeit ist das Produkt aus gewichteter Priorität und Verbeserungsfaktor. Wenn sich die forderung auf ein Verkaufsargument bezieht, wird nochmals mit einem Faktor 1,5 multipliziert.</t>
        </r>
      </text>
    </comment>
    <comment ref="AS34" authorId="0">
      <text>
        <r>
          <rPr>
            <b/>
            <sz val="8"/>
            <rFont val="Tahoma"/>
            <family val="0"/>
          </rPr>
          <t>Stefan Mennicke:</t>
        </r>
        <r>
          <rPr>
            <sz val="8"/>
            <rFont val="Tahoma"/>
            <family val="0"/>
          </rPr>
          <t xml:space="preserve">
Kritisch sind Forderungen von hoher Wichtigkeit, die beim aktuellen Produkt Gegenstand von Beschwerden sind.</t>
        </r>
      </text>
    </comment>
    <comment ref="A69" authorId="0">
      <text>
        <r>
          <rPr>
            <b/>
            <sz val="8"/>
            <rFont val="Tahoma"/>
            <family val="0"/>
          </rPr>
          <t>Stefan Mennicke:</t>
        </r>
        <r>
          <rPr>
            <sz val="8"/>
            <rFont val="Tahoma"/>
            <family val="0"/>
          </rPr>
          <t xml:space="preserve">
Der technische Verbesserungsfaktor ergibt sich aus der Differenz zwischen der Bewertung des geplanten Produkts und des aktuellen Produkts.
Skala: Von 1 (keine Verbesserung) bis 2 (maximale Verbesserung)</t>
        </r>
      </text>
    </comment>
    <comment ref="C71" authorId="0">
      <text>
        <r>
          <rPr>
            <b/>
            <sz val="8"/>
            <rFont val="Tahoma"/>
            <family val="0"/>
          </rPr>
          <t>Stefan Mennicke:</t>
        </r>
        <r>
          <rPr>
            <sz val="8"/>
            <rFont val="Tahoma"/>
            <family val="0"/>
          </rPr>
          <t xml:space="preserve">
Die technische Priorität ist das Produkt aus Wichtigkeit, technischem Verbesserungsfaktor und Schwierigkeit.</t>
        </r>
      </text>
    </comment>
  </commentList>
</comments>
</file>

<file path=xl/comments2.xml><?xml version="1.0" encoding="utf-8"?>
<comments xmlns="http://schemas.openxmlformats.org/spreadsheetml/2006/main">
  <authors>
    <author>Stefan Mennicke</author>
  </authors>
  <commentList>
    <comment ref="AJ33" authorId="0">
      <text>
        <r>
          <rPr>
            <b/>
            <sz val="8"/>
            <rFont val="Tahoma"/>
            <family val="0"/>
          </rPr>
          <t>Stefan Mennicke:</t>
        </r>
        <r>
          <rPr>
            <sz val="8"/>
            <rFont val="Tahoma"/>
            <family val="0"/>
          </rPr>
          <t xml:space="preserve">
Gewichtung Kunde A</t>
        </r>
      </text>
    </comment>
    <comment ref="AK33" authorId="0">
      <text>
        <r>
          <rPr>
            <b/>
            <sz val="8"/>
            <rFont val="Tahoma"/>
            <family val="0"/>
          </rPr>
          <t>Stefan Mennicke:</t>
        </r>
        <r>
          <rPr>
            <sz val="8"/>
            <rFont val="Tahoma"/>
            <family val="0"/>
          </rPr>
          <t xml:space="preserve">
Gewichtung Kunde B</t>
        </r>
      </text>
    </comment>
  </commentList>
</comments>
</file>

<file path=xl/sharedStrings.xml><?xml version="1.0" encoding="utf-8"?>
<sst xmlns="http://schemas.openxmlformats.org/spreadsheetml/2006/main" count="118" uniqueCount="68">
  <si>
    <t>Kunde, extern</t>
  </si>
  <si>
    <t>Zeile</t>
  </si>
  <si>
    <t>Spaltennnummer</t>
  </si>
  <si>
    <t>Beschwerden, Garantiefälle, Verkaufsargumente</t>
  </si>
  <si>
    <t>Wettbewerbs-analyse</t>
  </si>
  <si>
    <t>Kritisch</t>
  </si>
  <si>
    <t>x</t>
  </si>
  <si>
    <t>Kundenforderungen</t>
  </si>
  <si>
    <t>Merkmale</t>
  </si>
  <si>
    <t>Spezifikationen</t>
  </si>
  <si>
    <t>Wichtigkeit</t>
  </si>
  <si>
    <t>#</t>
  </si>
  <si>
    <t>##</t>
  </si>
  <si>
    <t>Stark positiv</t>
  </si>
  <si>
    <t>Positiv</t>
  </si>
  <si>
    <t>Keine</t>
  </si>
  <si>
    <t>Negativ</t>
  </si>
  <si>
    <t>xx</t>
  </si>
  <si>
    <t>Stark negativ</t>
  </si>
  <si>
    <t>Korrelation Merkmale:</t>
  </si>
  <si>
    <t>Priorität: Kunde A (70%)</t>
  </si>
  <si>
    <t>Priorität: Kunde B (30%)</t>
  </si>
  <si>
    <t>Priorität, gewichtet</t>
  </si>
  <si>
    <t>Aktuell</t>
  </si>
  <si>
    <t>Wettbewerber</t>
  </si>
  <si>
    <t>Ziel</t>
  </si>
  <si>
    <t>Verbesserungsfaktor</t>
  </si>
  <si>
    <t>absolut</t>
  </si>
  <si>
    <t>auf 10 normiert</t>
  </si>
  <si>
    <t>Technische Wichtigkeit</t>
  </si>
  <si>
    <t>Aktuelles Produkt</t>
  </si>
  <si>
    <t>Konkurrenzprodukt X</t>
  </si>
  <si>
    <t>Konkurrenzprodukt Y</t>
  </si>
  <si>
    <t>Geplantes Produkt</t>
  </si>
  <si>
    <t>Konkurrenzanalyse</t>
  </si>
  <si>
    <t>Verbesserungsfaktor (technisch)</t>
  </si>
  <si>
    <t>Schwierigkeit der Realisierung</t>
  </si>
  <si>
    <t>Technische Priorität</t>
  </si>
  <si>
    <t>auf 100 normiert</t>
  </si>
  <si>
    <t>Optimierungsrichtung</t>
  </si>
  <si>
    <t>«</t>
  </si>
  <si>
    <t>¯</t>
  </si>
  <si>
    <t>­</t>
  </si>
  <si>
    <t>±</t>
  </si>
  <si>
    <t>Merkmalswert möglichst groß</t>
  </si>
  <si>
    <t>Merkmalswert möglichst klein</t>
  </si>
  <si>
    <t>Merkmalswert in angemessenem Intervall</t>
  </si>
  <si>
    <t>Merkmalswert genau, mit geringer Streuung</t>
  </si>
  <si>
    <t>Legende Optimierungsrichtung</t>
  </si>
  <si>
    <t>Kunde, intern</t>
  </si>
  <si>
    <t>Merkmalskategorien bilden und eintragen</t>
  </si>
  <si>
    <t>Einzelne  Merkmale eintragen</t>
  </si>
  <si>
    <t>Kategorien von forderungen bilden und eintragen</t>
  </si>
  <si>
    <t xml:space="preserve">Einzelne Forderungen, Wünsche </t>
  </si>
  <si>
    <t>eintragen</t>
  </si>
  <si>
    <t>Spezifikationen der Merkmale eintragen. Direkt oder auf Dokument verweisen</t>
  </si>
  <si>
    <t>Schwierigkeit der Realisierung bewerten (1: einfach; 5: sehr anspruchsvoll)</t>
  </si>
  <si>
    <t>Priorität: Kunde A</t>
  </si>
  <si>
    <t>Priorität: Kunde B</t>
  </si>
  <si>
    <t>Priorität der Kundenforderung eintragen
Skala: 1 gering, 3 mittel, 9 hoch</t>
  </si>
  <si>
    <t>Korrelationen zwischen Forderungen und Merkmalen untersuchen und eintragen
Skala: 0 keine, 1 schwach, 3 mittel, 9 stark</t>
  </si>
  <si>
    <t>Produkte auf einer Skala von 0 (schlecht) bis 5 (sehr gut) bewerten</t>
  </si>
  <si>
    <t>Erfüllungsgrad der Kundenfforderungen eintragen
Skala: von 0 (schlecht) bis 5 (voll erfüllt)</t>
  </si>
  <si>
    <t>Das Makro "Wichtigkeit berechnen" multipliziert für jedes Merkmal die
 Korrelation zu einer Kundenforderung mit deren gewichteter Priorität. 
Die voreingestellten Zeilen- und Spaltennummern beziehen sich auf
das aktuelle Formular. Sie müssen angepasst werden, wenn Zeilen
und/oder Spalten eingefügt werden!</t>
  </si>
  <si>
    <t>Die Wettberbsanalyse aus Kundensicht stellt die gewichtete Priorität der externen Kundenforderungen den Bewertungen des Erfüllungsgrads in einem Polardiagramm gegenüber.</t>
  </si>
  <si>
    <t>Kundenprioritäten zeigt einen Vergleich der Prioritäten aus der Sicht der einzelnen Kunden</t>
  </si>
  <si>
    <t>Die Wettbewerbsanalyse aus Unternehmenssicht stellt die Wichtigkeiten der Mermale den Bewertungen für das aktuelle Produkt, Konkurrenzprodukte und das geplante Produkt gegenüber</t>
  </si>
  <si>
    <t>Die Technische Priorität und 2 ihrer Faktoren, Verbesserungsfaktor und Schwierigkeit werden dargestellt. Besteht der Verdacht, dass die Priorität hauptsächlich durch die Schwierigkeit bestimmt wird, müssen der Wichtigkeit und dem Verbesserungsfaktor in der Rechenformel höheres Gewicht gegeben werden.</t>
  </si>
</sst>
</file>

<file path=xl/styles.xml><?xml version="1.0" encoding="utf-8"?>
<styleSheet xmlns="http://schemas.openxmlformats.org/spreadsheetml/2006/main">
  <numFmts count="2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0"/>
    <numFmt numFmtId="174" formatCode="0.000000"/>
    <numFmt numFmtId="175" formatCode="0.00000"/>
    <numFmt numFmtId="176" formatCode="0.0000"/>
    <numFmt numFmtId="177" formatCode="0.000"/>
  </numFmts>
  <fonts count="17">
    <font>
      <sz val="10"/>
      <name val="Arial"/>
      <family val="0"/>
    </font>
    <font>
      <sz val="10"/>
      <name val="Symbol"/>
      <family val="1"/>
    </font>
    <font>
      <sz val="12"/>
      <name val="Arial"/>
      <family val="2"/>
    </font>
    <font>
      <sz val="11"/>
      <name val="Arial"/>
      <family val="2"/>
    </font>
    <font>
      <sz val="8"/>
      <name val="Tahoma"/>
      <family val="0"/>
    </font>
    <font>
      <b/>
      <sz val="8"/>
      <name val="Tahoma"/>
      <family val="0"/>
    </font>
    <font>
      <sz val="8"/>
      <name val="Arial"/>
      <family val="0"/>
    </font>
    <font>
      <b/>
      <sz val="11.75"/>
      <name val="Arial"/>
      <family val="0"/>
    </font>
    <font>
      <b/>
      <sz val="10"/>
      <name val="Arial"/>
      <family val="2"/>
    </font>
    <font>
      <b/>
      <sz val="11.5"/>
      <name val="Arial"/>
      <family val="0"/>
    </font>
    <font>
      <b/>
      <sz val="9.5"/>
      <name val="Arial"/>
      <family val="0"/>
    </font>
    <font>
      <sz val="9.5"/>
      <name val="Arial"/>
      <family val="0"/>
    </font>
    <font>
      <b/>
      <sz val="16"/>
      <name val="Arial"/>
      <family val="2"/>
    </font>
    <font>
      <sz val="14"/>
      <name val="Arial"/>
      <family val="2"/>
    </font>
    <font>
      <sz val="16"/>
      <name val="Arial"/>
      <family val="2"/>
    </font>
    <font>
      <b/>
      <sz val="12"/>
      <name val="Arial"/>
      <family val="0"/>
    </font>
    <font>
      <b/>
      <sz val="8"/>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10"/>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xf>
    <xf numFmtId="0" fontId="0" fillId="2" borderId="1" xfId="0" applyFill="1" applyBorder="1" applyAlignment="1">
      <alignment/>
    </xf>
    <xf numFmtId="0" fontId="0" fillId="2" borderId="1" xfId="0" applyFill="1" applyBorder="1" applyAlignment="1">
      <alignment textRotation="90"/>
    </xf>
    <xf numFmtId="0" fontId="0" fillId="2" borderId="1" xfId="0" applyFill="1" applyBorder="1" applyAlignment="1">
      <alignment/>
    </xf>
    <xf numFmtId="0" fontId="0" fillId="0" borderId="0" xfId="0" applyBorder="1" applyAlignment="1">
      <alignment/>
    </xf>
    <xf numFmtId="0" fontId="0" fillId="0" borderId="1" xfId="0" applyBorder="1" applyAlignment="1">
      <alignment horizontal="center" vertical="center"/>
    </xf>
    <xf numFmtId="0" fontId="1" fillId="2" borderId="1" xfId="0" applyFont="1" applyFill="1" applyBorder="1" applyAlignment="1">
      <alignment/>
    </xf>
    <xf numFmtId="0" fontId="0" fillId="0" borderId="0" xfId="0" applyFill="1" applyAlignment="1">
      <alignment/>
    </xf>
    <xf numFmtId="0" fontId="0" fillId="2" borderId="2" xfId="0" applyFill="1" applyBorder="1" applyAlignment="1">
      <alignment/>
    </xf>
    <xf numFmtId="0" fontId="0" fillId="2" borderId="1" xfId="0" applyFill="1" applyBorder="1" applyAlignment="1">
      <alignment vertical="center"/>
    </xf>
    <xf numFmtId="0" fontId="0" fillId="2" borderId="3" xfId="0" applyFill="1" applyBorder="1" applyAlignment="1">
      <alignment vertical="center"/>
    </xf>
    <xf numFmtId="0" fontId="0" fillId="0" borderId="0" xfId="0" applyFill="1" applyBorder="1" applyAlignment="1">
      <alignment/>
    </xf>
    <xf numFmtId="0" fontId="0" fillId="0" borderId="4" xfId="0" applyFill="1" applyBorder="1" applyAlignment="1">
      <alignment/>
    </xf>
    <xf numFmtId="0" fontId="0" fillId="0" borderId="4" xfId="0" applyBorder="1" applyAlignment="1">
      <alignment/>
    </xf>
    <xf numFmtId="0" fontId="0" fillId="0" borderId="5" xfId="0" applyFill="1" applyBorder="1" applyAlignment="1">
      <alignment/>
    </xf>
    <xf numFmtId="0" fontId="0" fillId="3" borderId="1" xfId="0" applyFill="1" applyBorder="1" applyAlignment="1">
      <alignment/>
    </xf>
    <xf numFmtId="49" fontId="1" fillId="0" borderId="1" xfId="0" applyNumberFormat="1"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1" xfId="0" applyBorder="1" applyAlignment="1">
      <alignment/>
    </xf>
    <xf numFmtId="0" fontId="3" fillId="0" borderId="1" xfId="0" applyFont="1" applyBorder="1" applyAlignment="1">
      <alignment horizontal="center"/>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49" fontId="1" fillId="0" borderId="0" xfId="0" applyNumberFormat="1" applyFont="1" applyFill="1" applyBorder="1" applyAlignment="1">
      <alignment horizontal="center"/>
    </xf>
    <xf numFmtId="0" fontId="0" fillId="3" borderId="3" xfId="0" applyFill="1" applyBorder="1" applyAlignment="1">
      <alignment vertical="center" textRotation="90"/>
    </xf>
    <xf numFmtId="0" fontId="0" fillId="3" borderId="1" xfId="0" applyFill="1" applyBorder="1" applyAlignment="1">
      <alignment vertical="center"/>
    </xf>
    <xf numFmtId="0" fontId="0" fillId="3" borderId="9" xfId="0" applyFill="1" applyBorder="1" applyAlignment="1">
      <alignment vertical="center" textRotation="90"/>
    </xf>
    <xf numFmtId="0" fontId="0" fillId="3" borderId="0" xfId="0" applyFill="1" applyAlignment="1">
      <alignment/>
    </xf>
    <xf numFmtId="0" fontId="0" fillId="3" borderId="2" xfId="0" applyFill="1" applyBorder="1" applyAlignment="1">
      <alignment vertical="center" textRotation="90"/>
    </xf>
    <xf numFmtId="0" fontId="2" fillId="3" borderId="1" xfId="0" applyFont="1" applyFill="1" applyBorder="1" applyAlignment="1">
      <alignment vertical="center"/>
    </xf>
    <xf numFmtId="9" fontId="0" fillId="3" borderId="1" xfId="17" applyFill="1" applyBorder="1" applyAlignment="1">
      <alignment/>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textRotation="90"/>
    </xf>
    <xf numFmtId="0" fontId="0" fillId="3" borderId="1" xfId="0" applyFill="1" applyBorder="1" applyAlignment="1">
      <alignment textRotation="90" wrapText="1"/>
    </xf>
    <xf numFmtId="0" fontId="0" fillId="3" borderId="1" xfId="0" applyFill="1" applyBorder="1" applyAlignment="1">
      <alignment horizontal="center" textRotation="90"/>
    </xf>
    <xf numFmtId="0" fontId="0" fillId="3" borderId="1" xfId="0" applyFont="1" applyFill="1" applyBorder="1" applyAlignment="1">
      <alignment/>
    </xf>
    <xf numFmtId="172" fontId="0" fillId="3" borderId="1" xfId="0" applyNumberFormat="1" applyFont="1" applyFill="1" applyBorder="1" applyAlignment="1">
      <alignment/>
    </xf>
    <xf numFmtId="0" fontId="0" fillId="3" borderId="8" xfId="0" applyFill="1" applyBorder="1" applyAlignment="1">
      <alignment/>
    </xf>
    <xf numFmtId="0" fontId="0" fillId="4" borderId="1" xfId="0" applyFill="1" applyBorder="1" applyAlignment="1">
      <alignment/>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textRotation="90" wrapText="1"/>
    </xf>
    <xf numFmtId="0" fontId="0" fillId="5" borderId="2" xfId="0" applyFill="1" applyBorder="1" applyAlignment="1">
      <alignment vertical="center"/>
    </xf>
    <xf numFmtId="0" fontId="0" fillId="5" borderId="2" xfId="0" applyFill="1" applyBorder="1" applyAlignment="1">
      <alignment/>
    </xf>
    <xf numFmtId="0" fontId="0" fillId="5" borderId="1" xfId="0" applyFill="1" applyBorder="1" applyAlignment="1">
      <alignment vertical="center"/>
    </xf>
    <xf numFmtId="0" fontId="0" fillId="5" borderId="1" xfId="0" applyFill="1" applyBorder="1" applyAlignment="1">
      <alignment/>
    </xf>
    <xf numFmtId="0" fontId="2" fillId="5" borderId="3" xfId="0" applyFont="1" applyFill="1" applyBorder="1" applyAlignment="1">
      <alignment horizontal="left" vertical="center"/>
    </xf>
    <xf numFmtId="0" fontId="2" fillId="5" borderId="1" xfId="0" applyFont="1" applyFill="1" applyBorder="1" applyAlignment="1">
      <alignment horizontal="center" vertical="center"/>
    </xf>
    <xf numFmtId="0" fontId="0" fillId="5" borderId="1" xfId="0" applyFill="1" applyBorder="1" applyAlignment="1">
      <alignment/>
    </xf>
    <xf numFmtId="1" fontId="0" fillId="5" borderId="2" xfId="0" applyNumberFormat="1" applyFill="1" applyBorder="1" applyAlignment="1">
      <alignment textRotation="90"/>
    </xf>
    <xf numFmtId="1" fontId="0" fillId="5" borderId="1" xfId="0" applyNumberFormat="1" applyFill="1" applyBorder="1" applyAlignment="1">
      <alignment textRotation="90"/>
    </xf>
    <xf numFmtId="1" fontId="0" fillId="5" borderId="1" xfId="0" applyNumberFormat="1" applyFill="1" applyBorder="1" applyAlignment="1">
      <alignment/>
    </xf>
    <xf numFmtId="0" fontId="0" fillId="5" borderId="3" xfId="0" applyFill="1" applyBorder="1" applyAlignment="1">
      <alignment textRotation="90"/>
    </xf>
    <xf numFmtId="172" fontId="0" fillId="5" borderId="1" xfId="0" applyNumberFormat="1" applyFill="1" applyBorder="1" applyAlignment="1">
      <alignment/>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6" xfId="0" applyFill="1" applyBorder="1" applyAlignment="1">
      <alignment horizontal="center" textRotation="90" wrapText="1"/>
    </xf>
    <xf numFmtId="0" fontId="0" fillId="5" borderId="7" xfId="0" applyFill="1" applyBorder="1" applyAlignment="1">
      <alignment horizontal="center" textRotation="90" wrapText="1"/>
    </xf>
    <xf numFmtId="0" fontId="0" fillId="5" borderId="8" xfId="0" applyFill="1" applyBorder="1" applyAlignment="1">
      <alignment horizontal="center" textRotation="90" wrapText="1"/>
    </xf>
    <xf numFmtId="0" fontId="0" fillId="3" borderId="1" xfId="0" applyFill="1" applyBorder="1" applyAlignment="1">
      <alignment horizont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0"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0" fillId="3" borderId="10" xfId="0" applyFill="1" applyBorder="1" applyAlignment="1">
      <alignment horizontal="center" vertical="center" textRotation="90" wrapText="1"/>
    </xf>
    <xf numFmtId="0" fontId="0" fillId="3" borderId="12" xfId="0" applyFill="1" applyBorder="1" applyAlignment="1">
      <alignment horizontal="center" vertical="center" textRotation="90"/>
    </xf>
    <xf numFmtId="0" fontId="0" fillId="3" borderId="13" xfId="0" applyFill="1" applyBorder="1" applyAlignment="1">
      <alignment horizontal="center" vertical="center" textRotation="90"/>
    </xf>
    <xf numFmtId="0" fontId="0" fillId="3" borderId="14" xfId="0" applyFill="1" applyBorder="1" applyAlignment="1">
      <alignment horizontal="center" vertical="center" textRotation="90"/>
    </xf>
    <xf numFmtId="0" fontId="0" fillId="3" borderId="15" xfId="0" applyFill="1" applyBorder="1" applyAlignment="1">
      <alignment horizontal="center" vertical="center" textRotation="90"/>
    </xf>
    <xf numFmtId="0" fontId="0" fillId="3" borderId="4" xfId="0" applyFill="1" applyBorder="1" applyAlignment="1">
      <alignment horizontal="center" vertical="center" textRotation="90"/>
    </xf>
    <xf numFmtId="0" fontId="0" fillId="3" borderId="10" xfId="0" applyFont="1" applyFill="1" applyBorder="1" applyAlignment="1">
      <alignment horizontal="center" vertical="center" textRotation="90" wrapText="1"/>
    </xf>
    <xf numFmtId="0" fontId="0" fillId="3" borderId="11" xfId="0" applyFont="1" applyFill="1" applyBorder="1" applyAlignment="1">
      <alignment horizontal="center" vertical="center" textRotation="90"/>
    </xf>
    <xf numFmtId="0" fontId="0" fillId="3" borderId="12" xfId="0" applyFont="1" applyFill="1" applyBorder="1" applyAlignment="1">
      <alignment horizontal="center" vertical="center" textRotation="90"/>
    </xf>
    <xf numFmtId="0" fontId="0" fillId="3" borderId="13" xfId="0" applyFont="1" applyFill="1" applyBorder="1" applyAlignment="1">
      <alignment horizontal="center" vertical="center" textRotation="90"/>
    </xf>
    <xf numFmtId="0" fontId="0" fillId="3" borderId="0" xfId="0" applyFont="1" applyFill="1" applyBorder="1" applyAlignment="1">
      <alignment horizontal="center" vertical="center" textRotation="90"/>
    </xf>
    <xf numFmtId="0" fontId="0" fillId="3" borderId="14" xfId="0" applyFont="1" applyFill="1" applyBorder="1" applyAlignment="1">
      <alignment horizontal="center" vertical="center" textRotation="90"/>
    </xf>
    <xf numFmtId="0" fontId="0" fillId="3" borderId="15"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6" borderId="0" xfId="0" applyFill="1" applyAlignment="1">
      <alignment wrapText="1"/>
    </xf>
    <xf numFmtId="0" fontId="8" fillId="0" borderId="0" xfId="0" applyFont="1" applyAlignment="1">
      <alignment/>
    </xf>
    <xf numFmtId="0" fontId="8" fillId="0" borderId="0" xfId="0" applyFont="1" applyAlignment="1">
      <alignment wrapText="1"/>
    </xf>
    <xf numFmtId="49" fontId="1" fillId="5" borderId="1" xfId="0" applyNumberFormat="1"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Wettbewerbsanalyse (Kundensicht)</a:t>
            </a:r>
          </a:p>
        </c:rich>
      </c:tx>
      <c:layout/>
      <c:spPr>
        <a:noFill/>
        <a:ln>
          <a:noFill/>
        </a:ln>
      </c:spPr>
    </c:title>
    <c:plotArea>
      <c:layout/>
      <c:radarChart>
        <c:radarStyle val="marker"/>
        <c:varyColors val="0"/>
        <c:ser>
          <c:idx val="0"/>
          <c:order val="0"/>
          <c:tx>
            <c:v>Priorität, gewichtet</c:v>
          </c:tx>
          <c:extLst>
            <c:ext xmlns:c14="http://schemas.microsoft.com/office/drawing/2007/8/2/chart" uri="{6F2FDCE9-48DA-4B69-8628-5D25D57E5C99}">
              <c14:invertSolidFillFmt>
                <c14:spPr>
                  <a:solidFill>
                    <a:srgbClr val="000000"/>
                  </a:solidFill>
                </c14:spPr>
              </c14:invertSolidFillFmt>
            </c:ext>
          </c:extLst>
          <c:val>
            <c:numRef>
              <c:f>'QT I'!$AL$36:$AL$55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Aktuell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val>
            <c:numRef>
              <c:f>'QT I'!$AN$36:$AN$55</c:f>
              <c:numCache>
                <c:ptCount val="20"/>
              </c:numCache>
            </c:numRef>
          </c:val>
        </c:ser>
        <c:ser>
          <c:idx val="2"/>
          <c:order val="2"/>
          <c:tx>
            <c:v>Wettbewerb</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'QT I'!$AO$36:$AO$55</c:f>
              <c:numCache>
                <c:ptCount val="20"/>
              </c:numCache>
            </c:numRef>
          </c:val>
        </c:ser>
        <c:ser>
          <c:idx val="3"/>
          <c:order val="3"/>
          <c:tx>
            <c:v>Ziel</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FF"/>
              </a:solidFill>
              <a:ln>
                <a:solidFill>
                  <a:srgbClr val="3366FF"/>
                </a:solidFill>
              </a:ln>
            </c:spPr>
          </c:marker>
          <c:val>
            <c:numRef>
              <c:f>'QT I'!$AP$36:$AP$55</c:f>
              <c:numCache>
                <c:ptCount val="20"/>
              </c:numCache>
            </c:numRef>
          </c:val>
        </c:ser>
        <c:axId val="55884005"/>
        <c:axId val="33193998"/>
      </c:radarChart>
      <c:catAx>
        <c:axId val="55884005"/>
        <c:scaling>
          <c:orientation val="minMax"/>
        </c:scaling>
        <c:axPos val="b"/>
        <c:majorGridlines/>
        <c:delete val="0"/>
        <c:numFmt formatCode="General" sourceLinked="1"/>
        <c:majorTickMark val="out"/>
        <c:minorTickMark val="none"/>
        <c:tickLblPos val="nextTo"/>
        <c:crossAx val="33193998"/>
        <c:crosses val="autoZero"/>
        <c:auto val="1"/>
        <c:lblOffset val="100"/>
        <c:noMultiLvlLbl val="0"/>
      </c:catAx>
      <c:valAx>
        <c:axId val="33193998"/>
        <c:scaling>
          <c:orientation val="minMax"/>
        </c:scaling>
        <c:axPos val="l"/>
        <c:majorGridlines/>
        <c:delete val="0"/>
        <c:numFmt formatCode="General" sourceLinked="1"/>
        <c:majorTickMark val="in"/>
        <c:minorTickMark val="none"/>
        <c:tickLblPos val="nextTo"/>
        <c:crossAx val="5588400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Kundenprioritäten</a:t>
            </a:r>
          </a:p>
        </c:rich>
      </c:tx>
      <c:layout/>
      <c:spPr>
        <a:noFill/>
        <a:ln>
          <a:noFill/>
        </a:ln>
      </c:spPr>
    </c:title>
    <c:plotArea>
      <c:layout/>
      <c:lineChart>
        <c:grouping val="standard"/>
        <c:varyColors val="0"/>
        <c:ser>
          <c:idx val="0"/>
          <c:order val="0"/>
          <c:tx>
            <c:v>Kunde A</c:v>
          </c:tx>
          <c:extLst>
            <c:ext xmlns:c14="http://schemas.microsoft.com/office/drawing/2007/8/2/chart" uri="{6F2FDCE9-48DA-4B69-8628-5D25D57E5C99}">
              <c14:invertSolidFillFmt>
                <c14:spPr>
                  <a:solidFill>
                    <a:srgbClr val="000000"/>
                  </a:solidFill>
                </c14:spPr>
              </c14:invertSolidFillFmt>
            </c:ext>
          </c:extLst>
          <c:val>
            <c:numRef>
              <c:f>'QT I'!$AJ$36:$AJ$55</c:f>
              <c:numCache>
                <c:ptCount val="20"/>
              </c:numCache>
            </c:numRef>
          </c:val>
          <c:smooth val="0"/>
        </c:ser>
        <c:ser>
          <c:idx val="1"/>
          <c:order val="1"/>
          <c:tx>
            <c:v>Kunde B</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FF"/>
              </a:solidFill>
              <a:ln>
                <a:solidFill>
                  <a:srgbClr val="0000FF"/>
                </a:solidFill>
              </a:ln>
            </c:spPr>
          </c:marker>
          <c:val>
            <c:numRef>
              <c:f>'QT I'!$AK$36:$AK$55</c:f>
              <c:numCache>
                <c:ptCount val="20"/>
              </c:numCache>
            </c:numRef>
          </c:val>
          <c:smooth val="0"/>
        </c:ser>
        <c:marker val="1"/>
        <c:axId val="30310527"/>
        <c:axId val="4359288"/>
      </c:lineChart>
      <c:catAx>
        <c:axId val="30310527"/>
        <c:scaling>
          <c:orientation val="minMax"/>
        </c:scaling>
        <c:axPos val="b"/>
        <c:title>
          <c:tx>
            <c:rich>
              <a:bodyPr vert="horz" rot="0" anchor="ctr"/>
              <a:lstStyle/>
              <a:p>
                <a:pPr algn="ctr">
                  <a:defRPr/>
                </a:pPr>
                <a:r>
                  <a:rPr lang="en-US" cap="none" sz="950" b="1" i="0" u="none" baseline="0">
                    <a:latin typeface="Arial"/>
                    <a:ea typeface="Arial"/>
                    <a:cs typeface="Arial"/>
                  </a:rPr>
                  <a:t>Kundenforderung</a:t>
                </a:r>
              </a:p>
            </c:rich>
          </c:tx>
          <c:layout/>
          <c:overlay val="0"/>
          <c:spPr>
            <a:noFill/>
            <a:ln>
              <a:noFill/>
            </a:ln>
          </c:spPr>
        </c:title>
        <c:delete val="0"/>
        <c:numFmt formatCode="General" sourceLinked="1"/>
        <c:majorTickMark val="out"/>
        <c:minorTickMark val="none"/>
        <c:tickLblPos val="nextTo"/>
        <c:crossAx val="4359288"/>
        <c:crosses val="autoZero"/>
        <c:auto val="1"/>
        <c:lblOffset val="100"/>
        <c:noMultiLvlLbl val="0"/>
      </c:catAx>
      <c:valAx>
        <c:axId val="4359288"/>
        <c:scaling>
          <c:orientation val="minMax"/>
        </c:scaling>
        <c:axPos val="l"/>
        <c:title>
          <c:tx>
            <c:rich>
              <a:bodyPr vert="horz" rot="-5400000" anchor="ctr"/>
              <a:lstStyle/>
              <a:p>
                <a:pPr algn="ctr">
                  <a:defRPr/>
                </a:pPr>
                <a:r>
                  <a:rPr lang="en-US" cap="none" sz="950" b="1" i="0" u="none" baseline="0">
                    <a:latin typeface="Arial"/>
                    <a:ea typeface="Arial"/>
                    <a:cs typeface="Arial"/>
                  </a:rPr>
                  <a:t>Priorität</a:t>
                </a:r>
              </a:p>
            </c:rich>
          </c:tx>
          <c:layout/>
          <c:overlay val="0"/>
          <c:spPr>
            <a:noFill/>
            <a:ln>
              <a:noFill/>
            </a:ln>
          </c:spPr>
        </c:title>
        <c:majorGridlines/>
        <c:delete val="0"/>
        <c:numFmt formatCode="General" sourceLinked="1"/>
        <c:majorTickMark val="out"/>
        <c:minorTickMark val="none"/>
        <c:tickLblPos val="nextTo"/>
        <c:crossAx val="30310527"/>
        <c:crossesAt val="1"/>
        <c:crossBetween val="between"/>
        <c:dispUnits/>
      </c:valAx>
      <c:spPr>
        <a:solidFill>
          <a:srgbClr val="FFFF99"/>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Wettbewerbsanalyse, Unternehmenssicht</a:t>
            </a:r>
          </a:p>
        </c:rich>
      </c:tx>
      <c:layout/>
      <c:spPr>
        <a:noFill/>
        <a:ln>
          <a:noFill/>
        </a:ln>
      </c:spPr>
    </c:title>
    <c:plotArea>
      <c:layout/>
      <c:lineChart>
        <c:grouping val="standard"/>
        <c:varyColors val="0"/>
        <c:ser>
          <c:idx val="0"/>
          <c:order val="0"/>
          <c:tx>
            <c:v>Wichtigkeit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9966"/>
              </a:solidFill>
              <a:ln>
                <a:solidFill>
                  <a:srgbClr val="339966"/>
                </a:solidFill>
              </a:ln>
            </c:spPr>
          </c:marker>
          <c:val>
            <c:numRef>
              <c:f>'QT I'!$E$63:$AH$63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v>Aktuelles Produkt</c:v>
          </c:tx>
          <c:spPr>
            <a:ln w="254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val>
            <c:numRef>
              <c:f>'QT I'!$E$65:$AH$65</c:f>
              <c:numCache>
                <c:ptCount val="30"/>
              </c:numCache>
            </c:numRef>
          </c:val>
          <c:smooth val="0"/>
        </c:ser>
        <c:ser>
          <c:idx val="2"/>
          <c:order val="2"/>
          <c:tx>
            <c:v>Konkurrent X</c:v>
          </c:tx>
          <c:spPr>
            <a:ln w="254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9900"/>
              </a:solidFill>
              <a:ln>
                <a:solidFill>
                  <a:srgbClr val="FF9900"/>
                </a:solidFill>
              </a:ln>
            </c:spPr>
          </c:marker>
          <c:val>
            <c:numRef>
              <c:f>'QT I'!$E$66:$AH$66</c:f>
              <c:numCache>
                <c:ptCount val="30"/>
              </c:numCache>
            </c:numRef>
          </c:val>
          <c:smooth val="0"/>
        </c:ser>
        <c:ser>
          <c:idx val="3"/>
          <c:order val="3"/>
          <c:tx>
            <c:v>Konkurrent Y</c:v>
          </c:tx>
          <c:spPr>
            <a:ln w="254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CCFF"/>
              </a:solidFill>
              <a:ln>
                <a:solidFill>
                  <a:srgbClr val="00CCFF"/>
                </a:solidFill>
              </a:ln>
            </c:spPr>
          </c:marker>
          <c:val>
            <c:numRef>
              <c:f>'QT I'!$E$67:$AH$67</c:f>
              <c:numCache>
                <c:ptCount val="30"/>
              </c:numCache>
            </c:numRef>
          </c:val>
          <c:smooth val="0"/>
        </c:ser>
        <c:ser>
          <c:idx val="4"/>
          <c:order val="4"/>
          <c:tx>
            <c:v>Ziel</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9"/>
            <c:spPr>
              <a:solidFill>
                <a:srgbClr val="0000FF"/>
              </a:solidFill>
              <a:ln>
                <a:solidFill>
                  <a:srgbClr val="0000FF"/>
                </a:solidFill>
              </a:ln>
            </c:spPr>
          </c:marker>
          <c:val>
            <c:numRef>
              <c:f>'QT I'!$E$68:$AH$68</c:f>
              <c:numCache>
                <c:ptCount val="30"/>
              </c:numCache>
            </c:numRef>
          </c:val>
          <c:smooth val="0"/>
        </c:ser>
        <c:marker val="1"/>
        <c:axId val="39233593"/>
        <c:axId val="17558018"/>
      </c:lineChart>
      <c:catAx>
        <c:axId val="39233593"/>
        <c:scaling>
          <c:orientation val="minMax"/>
        </c:scaling>
        <c:axPos val="b"/>
        <c:title>
          <c:tx>
            <c:rich>
              <a:bodyPr vert="horz" rot="0" anchor="ctr"/>
              <a:lstStyle/>
              <a:p>
                <a:pPr algn="ctr">
                  <a:defRPr/>
                </a:pPr>
                <a:r>
                  <a:rPr lang="en-US" cap="none" sz="1600" b="1" i="0" u="none" baseline="0">
                    <a:latin typeface="Arial"/>
                    <a:ea typeface="Arial"/>
                    <a:cs typeface="Arial"/>
                  </a:rPr>
                  <a:t>Funktionen</a:t>
                </a:r>
              </a:p>
            </c:rich>
          </c:tx>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7558018"/>
        <c:crosses val="autoZero"/>
        <c:auto val="1"/>
        <c:lblOffset val="100"/>
        <c:noMultiLvlLbl val="0"/>
      </c:catAx>
      <c:valAx>
        <c:axId val="17558018"/>
        <c:scaling>
          <c:orientation val="minMax"/>
        </c:scaling>
        <c:axPos val="l"/>
        <c:title>
          <c:tx>
            <c:rich>
              <a:bodyPr vert="horz" rot="-5400000" anchor="ctr"/>
              <a:lstStyle/>
              <a:p>
                <a:pPr algn="ctr">
                  <a:defRPr/>
                </a:pPr>
                <a:r>
                  <a:rPr lang="en-US" cap="none" sz="1600" b="1" i="0" u="none" baseline="0">
                    <a:latin typeface="Arial"/>
                    <a:ea typeface="Arial"/>
                    <a:cs typeface="Arial"/>
                  </a:rPr>
                  <a:t>Bewertung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39233593"/>
        <c:crossesAt val="1"/>
        <c:crossBetween val="between"/>
        <c:dispUnits/>
      </c:valAx>
      <c:spPr>
        <a:solidFill>
          <a:srgbClr val="FFFFCC"/>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Technische Priorität</a:t>
            </a:r>
          </a:p>
        </c:rich>
      </c:tx>
      <c:layout/>
      <c:spPr>
        <a:noFill/>
        <a:ln>
          <a:noFill/>
        </a:ln>
      </c:spPr>
    </c:title>
    <c:plotArea>
      <c:layout/>
      <c:lineChart>
        <c:grouping val="standard"/>
        <c:varyColors val="0"/>
        <c:ser>
          <c:idx val="2"/>
          <c:order val="2"/>
          <c:tx>
            <c:v>Priorität</c:v>
          </c:tx>
          <c:extLst>
            <c:ext xmlns:c14="http://schemas.microsoft.com/office/drawing/2007/8/2/chart" uri="{6F2FDCE9-48DA-4B69-8628-5D25D57E5C99}">
              <c14:invertSolidFillFmt>
                <c14:spPr>
                  <a:solidFill>
                    <a:srgbClr val="000000"/>
                  </a:solidFill>
                </c14:spPr>
              </c14:invertSolidFillFmt>
            </c:ext>
          </c:extLst>
          <c:val>
            <c:numRef>
              <c:f>'QT I'!$E$72:$AH$72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23804435"/>
        <c:axId val="12913324"/>
      </c:lineChart>
      <c:lineChart>
        <c:grouping val="standard"/>
        <c:varyColors val="0"/>
        <c:ser>
          <c:idx val="0"/>
          <c:order val="0"/>
          <c:tx>
            <c:v>Verbesserungsfaktor</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'QT I'!$E$69:$AH$69</c:f>
              <c:numCach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val>
          <c:smooth val="0"/>
        </c:ser>
        <c:ser>
          <c:idx val="1"/>
          <c:order val="1"/>
          <c:tx>
            <c:v>Schwierigkeit</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6600"/>
              </a:solidFill>
              <a:ln>
                <a:solidFill>
                  <a:srgbClr val="FF6600"/>
                </a:solidFill>
              </a:ln>
            </c:spPr>
          </c:marker>
          <c:val>
            <c:numRef>
              <c:f>'QT I'!$E$70:$AH$70</c:f>
              <c:numCache>
                <c:ptCount val="30"/>
              </c:numCache>
            </c:numRef>
          </c:val>
          <c:smooth val="0"/>
        </c:ser>
        <c:marker val="1"/>
        <c:axId val="49111053"/>
        <c:axId val="39346294"/>
      </c:lineChart>
      <c:catAx>
        <c:axId val="23804435"/>
        <c:scaling>
          <c:orientation val="minMax"/>
        </c:scaling>
        <c:axPos val="b"/>
        <c:title>
          <c:tx>
            <c:rich>
              <a:bodyPr vert="horz" rot="0" anchor="ctr"/>
              <a:lstStyle/>
              <a:p>
                <a:pPr algn="ctr">
                  <a:defRPr/>
                </a:pPr>
                <a:r>
                  <a:rPr lang="en-US" cap="none" sz="1600" b="1" i="0" u="none" baseline="0">
                    <a:latin typeface="Arial"/>
                    <a:ea typeface="Arial"/>
                    <a:cs typeface="Arial"/>
                  </a:rPr>
                  <a:t>Funktionen</a:t>
                </a:r>
              </a:p>
            </c:rich>
          </c:tx>
          <c:layout/>
          <c:overlay val="0"/>
          <c:spPr>
            <a:noFill/>
            <a:ln>
              <a:noFill/>
            </a:ln>
          </c:spPr>
        </c:title>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12913324"/>
        <c:crosses val="autoZero"/>
        <c:auto val="1"/>
        <c:lblOffset val="100"/>
        <c:noMultiLvlLbl val="0"/>
      </c:catAx>
      <c:valAx>
        <c:axId val="12913324"/>
        <c:scaling>
          <c:orientation val="minMax"/>
          <c:max val="100"/>
        </c:scaling>
        <c:axPos val="l"/>
        <c:title>
          <c:tx>
            <c:rich>
              <a:bodyPr vert="horz" rot="-5400000" anchor="ctr"/>
              <a:lstStyle/>
              <a:p>
                <a:pPr algn="ctr">
                  <a:defRPr/>
                </a:pPr>
                <a:r>
                  <a:rPr lang="en-US" cap="none" sz="1600" b="1" i="0" u="none" baseline="0">
                    <a:latin typeface="Arial"/>
                    <a:ea typeface="Arial"/>
                    <a:cs typeface="Arial"/>
                  </a:rPr>
                  <a:t>Priorität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23804435"/>
        <c:crossesAt val="1"/>
        <c:crossBetween val="between"/>
        <c:dispUnits/>
      </c:valAx>
      <c:catAx>
        <c:axId val="49111053"/>
        <c:scaling>
          <c:orientation val="minMax"/>
        </c:scaling>
        <c:axPos val="b"/>
        <c:delete val="1"/>
        <c:majorTickMark val="in"/>
        <c:minorTickMark val="none"/>
        <c:tickLblPos val="nextTo"/>
        <c:crossAx val="39346294"/>
        <c:crosses val="autoZero"/>
        <c:auto val="1"/>
        <c:lblOffset val="100"/>
        <c:noMultiLvlLbl val="0"/>
      </c:catAx>
      <c:valAx>
        <c:axId val="39346294"/>
        <c:scaling>
          <c:orientation val="minMax"/>
          <c:max val="5"/>
        </c:scaling>
        <c:axPos val="l"/>
        <c:delete val="0"/>
        <c:numFmt formatCode="General" sourceLinked="1"/>
        <c:majorTickMark val="in"/>
        <c:minorTickMark val="none"/>
        <c:tickLblPos val="nextTo"/>
        <c:txPr>
          <a:bodyPr/>
          <a:lstStyle/>
          <a:p>
            <a:pPr>
              <a:defRPr lang="en-US" cap="none" sz="1600" b="0" i="0" u="none" baseline="0">
                <a:latin typeface="Arial"/>
                <a:ea typeface="Arial"/>
                <a:cs typeface="Arial"/>
              </a:defRPr>
            </a:pPr>
          </a:p>
        </c:txPr>
        <c:crossAx val="49111053"/>
        <c:crosses val="max"/>
        <c:crossBetween val="between"/>
        <c:dispUnits/>
        <c:majorUnit val="1"/>
      </c:valAx>
      <c:spPr>
        <a:solidFill>
          <a:srgbClr val="FFFFCC"/>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33</xdr:row>
      <xdr:rowOff>771525</xdr:rowOff>
    </xdr:from>
    <xdr:to>
      <xdr:col>2</xdr:col>
      <xdr:colOff>485775</xdr:colOff>
      <xdr:row>33</xdr:row>
      <xdr:rowOff>1381125</xdr:rowOff>
    </xdr:to>
    <xdr:sp>
      <xdr:nvSpPr>
        <xdr:cNvPr id="1" name="Line 1"/>
        <xdr:cNvSpPr>
          <a:spLocks/>
        </xdr:cNvSpPr>
      </xdr:nvSpPr>
      <xdr:spPr>
        <a:xfrm>
          <a:off x="2171700" y="6334125"/>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32</xdr:row>
      <xdr:rowOff>152400</xdr:rowOff>
    </xdr:from>
    <xdr:to>
      <xdr:col>2</xdr:col>
      <xdr:colOff>1343025</xdr:colOff>
      <xdr:row>32</xdr:row>
      <xdr:rowOff>152400</xdr:rowOff>
    </xdr:to>
    <xdr:sp>
      <xdr:nvSpPr>
        <xdr:cNvPr id="2" name="Line 2"/>
        <xdr:cNvSpPr>
          <a:spLocks/>
        </xdr:cNvSpPr>
      </xdr:nvSpPr>
      <xdr:spPr>
        <a:xfrm>
          <a:off x="2514600" y="53721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61</xdr:row>
      <xdr:rowOff>9525</xdr:rowOff>
    </xdr:from>
    <xdr:to>
      <xdr:col>2</xdr:col>
      <xdr:colOff>28575</xdr:colOff>
      <xdr:row>63</xdr:row>
      <xdr:rowOff>19050</xdr:rowOff>
    </xdr:to>
    <xdr:pic>
      <xdr:nvPicPr>
        <xdr:cNvPr id="3" name="CommandButton1"/>
        <xdr:cNvPicPr preferRelativeResize="1">
          <a:picLocks noChangeAspect="1"/>
        </xdr:cNvPicPr>
      </xdr:nvPicPr>
      <xdr:blipFill>
        <a:blip r:embed="rId1"/>
        <a:stretch>
          <a:fillRect/>
        </a:stretch>
      </xdr:blipFill>
      <xdr:spPr>
        <a:xfrm>
          <a:off x="0" y="11934825"/>
          <a:ext cx="1714500" cy="333375"/>
        </a:xfrm>
        <a:prstGeom prst="rect">
          <a:avLst/>
        </a:prstGeom>
        <a:noFill/>
        <a:ln w="9525" cmpd="sng">
          <a:noFill/>
        </a:ln>
      </xdr:spPr>
    </xdr:pic>
    <xdr:clientData/>
  </xdr:twoCellAnchor>
  <xdr:twoCellAnchor>
    <xdr:from>
      <xdr:col>2</xdr:col>
      <xdr:colOff>485775</xdr:colOff>
      <xdr:row>33</xdr:row>
      <xdr:rowOff>771525</xdr:rowOff>
    </xdr:from>
    <xdr:to>
      <xdr:col>2</xdr:col>
      <xdr:colOff>485775</xdr:colOff>
      <xdr:row>33</xdr:row>
      <xdr:rowOff>1381125</xdr:rowOff>
    </xdr:to>
    <xdr:sp>
      <xdr:nvSpPr>
        <xdr:cNvPr id="4" name="Line 10"/>
        <xdr:cNvSpPr>
          <a:spLocks/>
        </xdr:cNvSpPr>
      </xdr:nvSpPr>
      <xdr:spPr>
        <a:xfrm>
          <a:off x="2171700" y="6334125"/>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32</xdr:row>
      <xdr:rowOff>152400</xdr:rowOff>
    </xdr:from>
    <xdr:to>
      <xdr:col>2</xdr:col>
      <xdr:colOff>1343025</xdr:colOff>
      <xdr:row>32</xdr:row>
      <xdr:rowOff>152400</xdr:rowOff>
    </xdr:to>
    <xdr:sp>
      <xdr:nvSpPr>
        <xdr:cNvPr id="5" name="Line 11"/>
        <xdr:cNvSpPr>
          <a:spLocks/>
        </xdr:cNvSpPr>
      </xdr:nvSpPr>
      <xdr:spPr>
        <a:xfrm>
          <a:off x="2514600" y="53721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33</xdr:row>
      <xdr:rowOff>771525</xdr:rowOff>
    </xdr:from>
    <xdr:to>
      <xdr:col>2</xdr:col>
      <xdr:colOff>485775</xdr:colOff>
      <xdr:row>33</xdr:row>
      <xdr:rowOff>1381125</xdr:rowOff>
    </xdr:to>
    <xdr:sp>
      <xdr:nvSpPr>
        <xdr:cNvPr id="1" name="Line 1"/>
        <xdr:cNvSpPr>
          <a:spLocks/>
        </xdr:cNvSpPr>
      </xdr:nvSpPr>
      <xdr:spPr>
        <a:xfrm>
          <a:off x="2171700" y="6334125"/>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32</xdr:row>
      <xdr:rowOff>152400</xdr:rowOff>
    </xdr:from>
    <xdr:to>
      <xdr:col>2</xdr:col>
      <xdr:colOff>1343025</xdr:colOff>
      <xdr:row>32</xdr:row>
      <xdr:rowOff>152400</xdr:rowOff>
    </xdr:to>
    <xdr:sp>
      <xdr:nvSpPr>
        <xdr:cNvPr id="2" name="Line 3"/>
        <xdr:cNvSpPr>
          <a:spLocks/>
        </xdr:cNvSpPr>
      </xdr:nvSpPr>
      <xdr:spPr>
        <a:xfrm>
          <a:off x="2514600" y="53721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61</xdr:row>
      <xdr:rowOff>9525</xdr:rowOff>
    </xdr:from>
    <xdr:to>
      <xdr:col>2</xdr:col>
      <xdr:colOff>28575</xdr:colOff>
      <xdr:row>63</xdr:row>
      <xdr:rowOff>19050</xdr:rowOff>
    </xdr:to>
    <xdr:pic>
      <xdr:nvPicPr>
        <xdr:cNvPr id="3" name="CommandButton1"/>
        <xdr:cNvPicPr preferRelativeResize="1">
          <a:picLocks noChangeAspect="1"/>
        </xdr:cNvPicPr>
      </xdr:nvPicPr>
      <xdr:blipFill>
        <a:blip r:embed="rId1"/>
        <a:stretch>
          <a:fillRect/>
        </a:stretch>
      </xdr:blipFill>
      <xdr:spPr>
        <a:xfrm>
          <a:off x="0" y="11934825"/>
          <a:ext cx="17145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57150</xdr:rowOff>
    </xdr:from>
    <xdr:to>
      <xdr:col>12</xdr:col>
      <xdr:colOff>104775</xdr:colOff>
      <xdr:row>38</xdr:row>
      <xdr:rowOff>133350</xdr:rowOff>
    </xdr:to>
    <xdr:graphicFrame>
      <xdr:nvGraphicFramePr>
        <xdr:cNvPr id="1" name="Chart 1"/>
        <xdr:cNvGraphicFramePr/>
      </xdr:nvGraphicFramePr>
      <xdr:xfrm>
        <a:off x="9525" y="542925"/>
        <a:ext cx="9239250" cy="57435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43</xdr:row>
      <xdr:rowOff>38100</xdr:rowOff>
    </xdr:from>
    <xdr:to>
      <xdr:col>10</xdr:col>
      <xdr:colOff>219075</xdr:colOff>
      <xdr:row>65</xdr:row>
      <xdr:rowOff>19050</xdr:rowOff>
    </xdr:to>
    <xdr:graphicFrame>
      <xdr:nvGraphicFramePr>
        <xdr:cNvPr id="2" name="Chart 2"/>
        <xdr:cNvGraphicFramePr/>
      </xdr:nvGraphicFramePr>
      <xdr:xfrm>
        <a:off x="28575" y="7000875"/>
        <a:ext cx="7810500" cy="35433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70</xdr:row>
      <xdr:rowOff>19050</xdr:rowOff>
    </xdr:from>
    <xdr:to>
      <xdr:col>12</xdr:col>
      <xdr:colOff>152400</xdr:colOff>
      <xdr:row>105</xdr:row>
      <xdr:rowOff>95250</xdr:rowOff>
    </xdr:to>
    <xdr:graphicFrame>
      <xdr:nvGraphicFramePr>
        <xdr:cNvPr id="3" name="Chart 3"/>
        <xdr:cNvGraphicFramePr/>
      </xdr:nvGraphicFramePr>
      <xdr:xfrm>
        <a:off x="57150" y="11353800"/>
        <a:ext cx="9239250" cy="5743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110</xdr:row>
      <xdr:rowOff>142875</xdr:rowOff>
    </xdr:from>
    <xdr:to>
      <xdr:col>12</xdr:col>
      <xdr:colOff>95250</xdr:colOff>
      <xdr:row>146</xdr:row>
      <xdr:rowOff>57150</xdr:rowOff>
    </xdr:to>
    <xdr:graphicFrame>
      <xdr:nvGraphicFramePr>
        <xdr:cNvPr id="4" name="Chart 4"/>
        <xdr:cNvGraphicFramePr/>
      </xdr:nvGraphicFramePr>
      <xdr:xfrm>
        <a:off x="0" y="18126075"/>
        <a:ext cx="9239250" cy="5743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4">
    <pageSetUpPr fitToPage="1"/>
  </sheetPr>
  <dimension ref="A2:AS86"/>
  <sheetViews>
    <sheetView tabSelected="1" workbookViewId="0" topLeftCell="A1">
      <selection activeCell="A1" sqref="A1"/>
    </sheetView>
  </sheetViews>
  <sheetFormatPr defaultColWidth="11.421875" defaultRowHeight="12.75"/>
  <cols>
    <col min="2" max="2" width="13.8515625" style="0" customWidth="1"/>
    <col min="3" max="3" width="33.421875" style="0" bestFit="1" customWidth="1"/>
    <col min="4" max="4" width="3.00390625" style="0" bestFit="1" customWidth="1"/>
    <col min="5" max="34" width="3.57421875" style="7" customWidth="1"/>
    <col min="35" max="35" width="3.00390625" style="0" customWidth="1"/>
    <col min="36" max="36" width="4.7109375" style="0" bestFit="1" customWidth="1"/>
    <col min="37" max="37" width="4.7109375" style="0" customWidth="1"/>
    <col min="38" max="38" width="3.28125" style="0" customWidth="1"/>
    <col min="39" max="39" width="8.140625" style="0" bestFit="1" customWidth="1"/>
    <col min="40" max="44" width="3.28125" style="0" customWidth="1"/>
    <col min="45" max="45" width="3.28125" style="0" bestFit="1" customWidth="1"/>
  </cols>
  <sheetData>
    <row r="1" ht="12.75"/>
    <row r="2" spans="34:35" ht="12.75">
      <c r="AH2" s="1">
        <v>30</v>
      </c>
      <c r="AI2" s="2"/>
    </row>
    <row r="3" spans="33:35" ht="12.75">
      <c r="AG3" s="1">
        <v>29</v>
      </c>
      <c r="AH3" s="46"/>
      <c r="AI3" s="2"/>
    </row>
    <row r="4" spans="32:35" ht="12.75">
      <c r="AF4" s="1">
        <v>28</v>
      </c>
      <c r="AG4" s="46"/>
      <c r="AH4" s="46"/>
      <c r="AI4" s="2"/>
    </row>
    <row r="5" spans="5:35" ht="12.75">
      <c r="E5" s="4"/>
      <c r="F5" s="11"/>
      <c r="G5" s="11"/>
      <c r="H5" s="11"/>
      <c r="I5" s="11"/>
      <c r="J5" s="11"/>
      <c r="K5" s="11"/>
      <c r="L5" s="11"/>
      <c r="M5" s="11"/>
      <c r="N5" s="11"/>
      <c r="O5" s="11"/>
      <c r="P5" s="11"/>
      <c r="Q5" s="11"/>
      <c r="R5" s="11"/>
      <c r="S5" s="11"/>
      <c r="T5" s="11"/>
      <c r="U5" s="11"/>
      <c r="V5" s="11"/>
      <c r="W5" s="11"/>
      <c r="X5" s="11"/>
      <c r="Y5" s="11"/>
      <c r="Z5" s="11"/>
      <c r="AA5" s="11"/>
      <c r="AB5" s="11"/>
      <c r="AC5" s="11"/>
      <c r="AD5" s="11"/>
      <c r="AE5" s="1">
        <v>27</v>
      </c>
      <c r="AF5" s="46"/>
      <c r="AG5" s="46"/>
      <c r="AH5" s="46"/>
      <c r="AI5" s="2"/>
    </row>
    <row r="6" spans="5:35" ht="12.75">
      <c r="E6" s="4"/>
      <c r="F6" s="11"/>
      <c r="G6" s="11"/>
      <c r="H6" s="11"/>
      <c r="I6" s="11"/>
      <c r="J6" s="11"/>
      <c r="K6" s="11"/>
      <c r="L6" s="11"/>
      <c r="M6" s="11"/>
      <c r="N6" s="11"/>
      <c r="O6" s="11"/>
      <c r="P6" s="11"/>
      <c r="Q6" s="11"/>
      <c r="R6" s="11"/>
      <c r="S6" s="11"/>
      <c r="T6" s="11"/>
      <c r="U6" s="11"/>
      <c r="V6" s="11"/>
      <c r="W6" s="11"/>
      <c r="X6" s="11"/>
      <c r="Y6" s="11"/>
      <c r="Z6" s="11"/>
      <c r="AA6" s="11"/>
      <c r="AB6" s="11"/>
      <c r="AC6" s="11"/>
      <c r="AD6" s="1">
        <v>26</v>
      </c>
      <c r="AE6" s="46"/>
      <c r="AF6" s="46"/>
      <c r="AG6" s="46"/>
      <c r="AH6" s="46"/>
      <c r="AI6" s="2"/>
    </row>
    <row r="7" spans="5:35" ht="12.75">
      <c r="E7" s="4"/>
      <c r="F7" s="11"/>
      <c r="G7" s="11"/>
      <c r="H7" s="11"/>
      <c r="I7" s="11"/>
      <c r="J7" s="11"/>
      <c r="K7" s="11"/>
      <c r="L7" s="11"/>
      <c r="M7" s="11"/>
      <c r="N7" s="11"/>
      <c r="O7" s="11"/>
      <c r="P7" s="11"/>
      <c r="Q7" s="11"/>
      <c r="R7" s="11"/>
      <c r="S7" s="11"/>
      <c r="T7" s="11"/>
      <c r="U7" s="11"/>
      <c r="V7" s="11"/>
      <c r="W7" s="11"/>
      <c r="X7" s="11"/>
      <c r="Y7" s="11"/>
      <c r="Z7" s="11"/>
      <c r="AA7" s="11"/>
      <c r="AB7" s="11"/>
      <c r="AC7" s="1">
        <v>25</v>
      </c>
      <c r="AD7" s="46"/>
      <c r="AE7" s="46"/>
      <c r="AF7" s="46"/>
      <c r="AG7" s="46"/>
      <c r="AH7" s="46"/>
      <c r="AI7" s="2"/>
    </row>
    <row r="8" spans="5:35" ht="12.75">
      <c r="E8" s="4"/>
      <c r="F8" s="11"/>
      <c r="G8" s="11"/>
      <c r="H8" s="11"/>
      <c r="I8" s="11"/>
      <c r="J8" s="11"/>
      <c r="K8" s="11"/>
      <c r="L8" s="11"/>
      <c r="M8" s="11"/>
      <c r="N8" s="11"/>
      <c r="O8" s="11"/>
      <c r="P8" s="11"/>
      <c r="Q8" s="11"/>
      <c r="R8" s="11"/>
      <c r="S8" s="11"/>
      <c r="T8" s="11"/>
      <c r="U8" s="11"/>
      <c r="V8" s="11"/>
      <c r="W8" s="11"/>
      <c r="X8" s="11"/>
      <c r="Y8" s="11"/>
      <c r="Z8" s="11"/>
      <c r="AA8" s="14"/>
      <c r="AB8" s="1">
        <v>24</v>
      </c>
      <c r="AC8" s="46"/>
      <c r="AD8" s="46"/>
      <c r="AE8" s="46"/>
      <c r="AF8" s="46"/>
      <c r="AG8" s="46"/>
      <c r="AH8" s="46"/>
      <c r="AI8" s="2"/>
    </row>
    <row r="9" spans="5:35" ht="12.75">
      <c r="E9" s="4"/>
      <c r="F9" s="11"/>
      <c r="G9" s="11"/>
      <c r="H9" s="11"/>
      <c r="I9" s="11"/>
      <c r="J9" s="11"/>
      <c r="K9" s="11"/>
      <c r="L9" s="11"/>
      <c r="M9" s="11"/>
      <c r="N9" s="11"/>
      <c r="O9" s="11"/>
      <c r="P9" s="11"/>
      <c r="Q9" s="11"/>
      <c r="R9" s="11"/>
      <c r="S9" s="11"/>
      <c r="T9" s="11"/>
      <c r="U9" s="11"/>
      <c r="V9" s="11"/>
      <c r="W9" s="11"/>
      <c r="X9" s="11"/>
      <c r="Y9" s="11"/>
      <c r="Z9" s="12"/>
      <c r="AA9" s="1">
        <v>23</v>
      </c>
      <c r="AB9" s="46"/>
      <c r="AC9" s="46"/>
      <c r="AD9" s="46"/>
      <c r="AE9" s="46"/>
      <c r="AF9" s="46"/>
      <c r="AG9" s="46"/>
      <c r="AH9" s="46"/>
      <c r="AI9" s="2"/>
    </row>
    <row r="10" spans="5:35" ht="12.75">
      <c r="E10" s="4"/>
      <c r="F10" s="11"/>
      <c r="G10" s="11"/>
      <c r="H10" s="11"/>
      <c r="I10" s="11"/>
      <c r="J10" s="11"/>
      <c r="K10" s="11"/>
      <c r="L10" s="11"/>
      <c r="M10" s="11"/>
      <c r="N10" s="11"/>
      <c r="O10" s="11"/>
      <c r="P10" s="11"/>
      <c r="Q10" s="11"/>
      <c r="R10" s="11"/>
      <c r="S10" s="11"/>
      <c r="T10" s="11"/>
      <c r="U10" s="11"/>
      <c r="V10" s="11"/>
      <c r="W10" s="11"/>
      <c r="X10" s="11"/>
      <c r="Y10" s="12"/>
      <c r="Z10" s="1">
        <v>22</v>
      </c>
      <c r="AA10" s="46"/>
      <c r="AB10" s="46"/>
      <c r="AC10" s="46"/>
      <c r="AD10" s="46"/>
      <c r="AE10" s="46"/>
      <c r="AF10" s="46"/>
      <c r="AG10" s="46"/>
      <c r="AH10" s="46"/>
      <c r="AI10" s="2"/>
    </row>
    <row r="11" spans="5:35" ht="12.75">
      <c r="E11" s="4"/>
      <c r="F11" s="11"/>
      <c r="G11" s="11"/>
      <c r="H11" s="11"/>
      <c r="I11" s="11"/>
      <c r="J11" s="11"/>
      <c r="K11" s="11"/>
      <c r="L11" s="11"/>
      <c r="M11" s="11"/>
      <c r="N11" s="11"/>
      <c r="O11" s="11"/>
      <c r="P11" s="11"/>
      <c r="Q11" s="11"/>
      <c r="R11" s="11"/>
      <c r="S11" s="11"/>
      <c r="T11" s="11"/>
      <c r="U11" s="11"/>
      <c r="V11" s="11"/>
      <c r="W11" s="11"/>
      <c r="X11" s="12"/>
      <c r="Y11" s="1">
        <v>21</v>
      </c>
      <c r="Z11" s="46"/>
      <c r="AA11" s="46"/>
      <c r="AB11" s="46"/>
      <c r="AC11" s="46"/>
      <c r="AD11" s="46"/>
      <c r="AE11" s="46"/>
      <c r="AF11" s="46"/>
      <c r="AG11" s="46"/>
      <c r="AH11" s="46"/>
      <c r="AI11" s="2"/>
    </row>
    <row r="12" spans="5:35" ht="12.75">
      <c r="E12" s="4"/>
      <c r="F12" s="11"/>
      <c r="G12" s="11"/>
      <c r="H12" s="11"/>
      <c r="I12" s="11"/>
      <c r="J12" s="11"/>
      <c r="K12" s="11"/>
      <c r="L12" s="11"/>
      <c r="M12" s="11"/>
      <c r="N12" s="11"/>
      <c r="O12" s="11"/>
      <c r="P12" s="11"/>
      <c r="Q12" s="11"/>
      <c r="R12" s="11"/>
      <c r="S12" s="11"/>
      <c r="T12" s="11"/>
      <c r="U12" s="11"/>
      <c r="V12" s="11"/>
      <c r="W12" s="12"/>
      <c r="X12" s="1">
        <v>20</v>
      </c>
      <c r="Y12" s="46"/>
      <c r="Z12" s="46"/>
      <c r="AA12" s="46"/>
      <c r="AB12" s="46"/>
      <c r="AC12" s="46"/>
      <c r="AD12" s="46"/>
      <c r="AE12" s="46"/>
      <c r="AF12" s="46"/>
      <c r="AG12" s="46"/>
      <c r="AH12" s="46"/>
      <c r="AI12" s="2"/>
    </row>
    <row r="13" spans="5:35" ht="12.75">
      <c r="E13" s="4"/>
      <c r="F13" s="11"/>
      <c r="G13" s="11"/>
      <c r="H13" s="11"/>
      <c r="I13" s="11"/>
      <c r="J13" s="11"/>
      <c r="K13" s="11"/>
      <c r="L13" s="11"/>
      <c r="M13" s="11"/>
      <c r="N13" s="11"/>
      <c r="O13" s="11"/>
      <c r="P13" s="11"/>
      <c r="Q13" s="11"/>
      <c r="R13" s="11"/>
      <c r="S13" s="11"/>
      <c r="T13" s="11"/>
      <c r="U13" s="11"/>
      <c r="V13" s="12"/>
      <c r="W13" s="1">
        <v>19</v>
      </c>
      <c r="X13" s="46"/>
      <c r="Y13" s="46"/>
      <c r="Z13" s="46"/>
      <c r="AA13" s="46"/>
      <c r="AB13" s="46"/>
      <c r="AC13" s="46"/>
      <c r="AD13" s="46"/>
      <c r="AE13" s="46"/>
      <c r="AF13" s="46"/>
      <c r="AG13" s="46"/>
      <c r="AH13" s="46"/>
      <c r="AI13" s="2"/>
    </row>
    <row r="14" spans="5:35" ht="12.75">
      <c r="E14" s="4"/>
      <c r="F14" s="11"/>
      <c r="G14" s="11"/>
      <c r="H14" s="11"/>
      <c r="I14" s="11"/>
      <c r="J14" s="11"/>
      <c r="K14" s="11"/>
      <c r="L14" s="11"/>
      <c r="M14" s="11"/>
      <c r="N14" s="11"/>
      <c r="O14" s="11"/>
      <c r="P14" s="11"/>
      <c r="Q14" s="11"/>
      <c r="R14" s="11"/>
      <c r="S14" s="11"/>
      <c r="T14" s="11"/>
      <c r="U14" s="12"/>
      <c r="V14" s="1">
        <v>18</v>
      </c>
      <c r="W14" s="46"/>
      <c r="X14" s="46"/>
      <c r="Y14" s="46"/>
      <c r="Z14" s="46"/>
      <c r="AA14" s="46"/>
      <c r="AB14" s="46"/>
      <c r="AC14" s="46"/>
      <c r="AD14" s="46"/>
      <c r="AE14" s="46"/>
      <c r="AF14" s="46"/>
      <c r="AG14" s="46"/>
      <c r="AH14" s="46"/>
      <c r="AI14" s="2"/>
    </row>
    <row r="15" spans="2:35" ht="12.75">
      <c r="B15" s="4"/>
      <c r="C15" s="4"/>
      <c r="D15" s="4"/>
      <c r="E15" s="11"/>
      <c r="F15" s="11"/>
      <c r="G15" s="11"/>
      <c r="H15" s="11"/>
      <c r="I15" s="11"/>
      <c r="J15" s="11"/>
      <c r="K15" s="11"/>
      <c r="L15" s="11"/>
      <c r="M15" s="11"/>
      <c r="N15" s="11"/>
      <c r="O15" s="11"/>
      <c r="Q15" s="11"/>
      <c r="R15" s="11"/>
      <c r="S15" s="11"/>
      <c r="T15" s="12"/>
      <c r="U15" s="1">
        <v>17</v>
      </c>
      <c r="V15" s="46"/>
      <c r="W15" s="46"/>
      <c r="X15" s="46"/>
      <c r="Y15" s="46"/>
      <c r="Z15" s="46"/>
      <c r="AA15" s="46"/>
      <c r="AB15" s="46"/>
      <c r="AC15" s="46"/>
      <c r="AD15" s="46"/>
      <c r="AE15" s="46"/>
      <c r="AF15" s="46"/>
      <c r="AG15" s="46"/>
      <c r="AH15" s="46"/>
      <c r="AI15" s="2"/>
    </row>
    <row r="16" spans="2:35" ht="12.75">
      <c r="B16" s="4"/>
      <c r="C16" s="4"/>
      <c r="D16" s="4"/>
      <c r="E16" s="11"/>
      <c r="F16" s="11"/>
      <c r="G16" s="11"/>
      <c r="H16" s="11"/>
      <c r="I16" s="11"/>
      <c r="J16" s="11"/>
      <c r="K16" s="11"/>
      <c r="L16" s="11"/>
      <c r="M16" s="11"/>
      <c r="N16" s="11"/>
      <c r="O16" s="11"/>
      <c r="Q16" s="11"/>
      <c r="R16" s="11"/>
      <c r="S16" s="12"/>
      <c r="T16" s="1">
        <v>16</v>
      </c>
      <c r="U16" s="46"/>
      <c r="V16" s="46"/>
      <c r="W16" s="46"/>
      <c r="X16" s="46"/>
      <c r="Y16" s="46"/>
      <c r="Z16" s="46"/>
      <c r="AA16" s="46"/>
      <c r="AB16" s="46"/>
      <c r="AC16" s="46"/>
      <c r="AD16" s="46"/>
      <c r="AE16" s="46"/>
      <c r="AF16" s="46"/>
      <c r="AG16" s="46"/>
      <c r="AH16" s="46"/>
      <c r="AI16" s="2"/>
    </row>
    <row r="17" spans="2:35" ht="12.75">
      <c r="B17" s="4"/>
      <c r="C17" s="4"/>
      <c r="D17" s="4"/>
      <c r="E17" s="11"/>
      <c r="F17" s="11"/>
      <c r="G17" s="11"/>
      <c r="H17" s="11"/>
      <c r="I17" s="11"/>
      <c r="J17" s="11"/>
      <c r="K17" s="11"/>
      <c r="L17" s="11"/>
      <c r="M17" s="11"/>
      <c r="N17" s="11"/>
      <c r="O17" s="11"/>
      <c r="Q17" s="11"/>
      <c r="R17" s="12"/>
      <c r="S17" s="1">
        <v>15</v>
      </c>
      <c r="T17" s="46"/>
      <c r="U17" s="46"/>
      <c r="V17" s="46"/>
      <c r="W17" s="46"/>
      <c r="X17" s="46"/>
      <c r="Y17" s="46"/>
      <c r="Z17" s="46"/>
      <c r="AA17" s="46"/>
      <c r="AB17" s="46"/>
      <c r="AC17" s="46"/>
      <c r="AD17" s="46"/>
      <c r="AE17" s="46"/>
      <c r="AF17" s="46"/>
      <c r="AG17" s="46"/>
      <c r="AH17" s="46"/>
      <c r="AI17" s="2"/>
    </row>
    <row r="18" spans="5:35" ht="12.75">
      <c r="E18" s="4"/>
      <c r="F18" s="11"/>
      <c r="G18" s="11"/>
      <c r="H18" s="11"/>
      <c r="I18" s="11"/>
      <c r="J18" s="11"/>
      <c r="K18" s="11"/>
      <c r="L18" s="11"/>
      <c r="M18" s="11"/>
      <c r="N18" s="11"/>
      <c r="O18" s="11"/>
      <c r="P18" s="11"/>
      <c r="Q18" s="12"/>
      <c r="R18" s="1">
        <v>14</v>
      </c>
      <c r="S18" s="46"/>
      <c r="T18" s="46"/>
      <c r="U18" s="46"/>
      <c r="V18" s="46"/>
      <c r="W18" s="46"/>
      <c r="X18" s="46"/>
      <c r="Y18" s="46"/>
      <c r="Z18" s="46"/>
      <c r="AA18" s="46"/>
      <c r="AB18" s="46"/>
      <c r="AC18" s="46"/>
      <c r="AD18" s="46"/>
      <c r="AE18" s="46"/>
      <c r="AF18" s="46"/>
      <c r="AG18" s="46"/>
      <c r="AH18" s="46"/>
      <c r="AI18" s="2"/>
    </row>
    <row r="19" spans="5:35" ht="12.75">
      <c r="E19" s="4"/>
      <c r="F19" s="11"/>
      <c r="G19" s="11"/>
      <c r="H19" s="11"/>
      <c r="I19" s="11"/>
      <c r="J19" s="11"/>
      <c r="K19" s="11"/>
      <c r="L19" s="11"/>
      <c r="M19" s="11"/>
      <c r="N19" s="11"/>
      <c r="O19" s="11"/>
      <c r="P19" s="12"/>
      <c r="Q19" s="1">
        <v>13</v>
      </c>
      <c r="R19" s="46"/>
      <c r="S19" s="46"/>
      <c r="T19" s="46"/>
      <c r="U19" s="46"/>
      <c r="V19" s="46"/>
      <c r="W19" s="46"/>
      <c r="X19" s="46"/>
      <c r="Y19" s="46"/>
      <c r="Z19" s="46"/>
      <c r="AA19" s="46"/>
      <c r="AB19" s="46"/>
      <c r="AC19" s="46"/>
      <c r="AD19" s="46"/>
      <c r="AE19" s="46"/>
      <c r="AF19" s="46"/>
      <c r="AG19" s="46"/>
      <c r="AH19" s="46"/>
      <c r="AI19" s="2"/>
    </row>
    <row r="20" spans="5:35" ht="12.75">
      <c r="E20" s="4"/>
      <c r="F20" s="11"/>
      <c r="G20" s="11"/>
      <c r="H20" s="11"/>
      <c r="I20" s="11"/>
      <c r="J20" s="11"/>
      <c r="K20" s="11"/>
      <c r="L20" s="11"/>
      <c r="M20" s="11"/>
      <c r="N20" s="11"/>
      <c r="O20" s="12"/>
      <c r="P20" s="1">
        <v>12</v>
      </c>
      <c r="Q20" s="46"/>
      <c r="R20" s="46"/>
      <c r="S20" s="46"/>
      <c r="T20" s="46"/>
      <c r="U20" s="46"/>
      <c r="V20" s="46"/>
      <c r="W20" s="46"/>
      <c r="X20" s="46"/>
      <c r="Y20" s="46"/>
      <c r="Z20" s="46"/>
      <c r="AA20" s="46"/>
      <c r="AB20" s="46"/>
      <c r="AC20" s="46"/>
      <c r="AD20" s="46"/>
      <c r="AE20" s="46"/>
      <c r="AF20" s="46"/>
      <c r="AG20" s="46"/>
      <c r="AH20" s="46"/>
      <c r="AI20" s="2"/>
    </row>
    <row r="21" spans="5:35" ht="12.75">
      <c r="E21" s="4"/>
      <c r="F21" s="11"/>
      <c r="G21" s="11"/>
      <c r="H21" s="11"/>
      <c r="I21" s="11"/>
      <c r="J21" s="11"/>
      <c r="K21" s="11"/>
      <c r="L21" s="11"/>
      <c r="M21" s="11"/>
      <c r="N21" s="12"/>
      <c r="O21" s="1">
        <v>11</v>
      </c>
      <c r="P21" s="46"/>
      <c r="Q21" s="46"/>
      <c r="R21" s="46"/>
      <c r="S21" s="46"/>
      <c r="T21" s="46"/>
      <c r="U21" s="46"/>
      <c r="V21" s="46"/>
      <c r="W21" s="46"/>
      <c r="X21" s="46"/>
      <c r="Y21" s="46"/>
      <c r="Z21" s="46"/>
      <c r="AA21" s="46"/>
      <c r="AB21" s="46"/>
      <c r="AC21" s="46"/>
      <c r="AD21" s="46"/>
      <c r="AE21" s="46"/>
      <c r="AF21" s="46"/>
      <c r="AG21" s="46"/>
      <c r="AH21" s="46"/>
      <c r="AI21" s="2"/>
    </row>
    <row r="22" spans="5:35" ht="12.75">
      <c r="E22" s="4"/>
      <c r="F22" s="11"/>
      <c r="G22" s="11"/>
      <c r="H22" s="11"/>
      <c r="I22" s="11"/>
      <c r="J22" s="11"/>
      <c r="K22" s="11"/>
      <c r="L22" s="11"/>
      <c r="M22" s="12"/>
      <c r="N22" s="1">
        <v>10</v>
      </c>
      <c r="O22" s="46"/>
      <c r="P22" s="46"/>
      <c r="Q22" s="46"/>
      <c r="R22" s="46"/>
      <c r="S22" s="46"/>
      <c r="T22" s="46"/>
      <c r="U22" s="46"/>
      <c r="V22" s="46"/>
      <c r="W22" s="46"/>
      <c r="X22" s="46"/>
      <c r="Y22" s="46"/>
      <c r="Z22" s="46"/>
      <c r="AA22" s="46"/>
      <c r="AB22" s="46"/>
      <c r="AC22" s="46"/>
      <c r="AD22" s="46"/>
      <c r="AE22" s="46"/>
      <c r="AF22" s="46"/>
      <c r="AG22" s="46"/>
      <c r="AH22" s="46"/>
      <c r="AI22" s="2"/>
    </row>
    <row r="23" spans="5:35" ht="12.75">
      <c r="E23" s="4"/>
      <c r="F23" s="11"/>
      <c r="G23" s="11"/>
      <c r="H23" s="11"/>
      <c r="I23" s="11"/>
      <c r="J23" s="11"/>
      <c r="K23" s="11"/>
      <c r="L23" s="12"/>
      <c r="M23" s="1">
        <v>9</v>
      </c>
      <c r="N23" s="46"/>
      <c r="O23" s="46"/>
      <c r="P23" s="46"/>
      <c r="Q23" s="46"/>
      <c r="R23" s="46"/>
      <c r="S23" s="46"/>
      <c r="T23" s="46"/>
      <c r="U23" s="46"/>
      <c r="V23" s="46"/>
      <c r="W23" s="46"/>
      <c r="X23" s="46"/>
      <c r="Y23" s="46"/>
      <c r="Z23" s="46"/>
      <c r="AA23" s="46"/>
      <c r="AB23" s="46"/>
      <c r="AC23" s="46"/>
      <c r="AD23" s="46"/>
      <c r="AE23" s="46"/>
      <c r="AF23" s="46"/>
      <c r="AG23" s="46"/>
      <c r="AH23" s="46"/>
      <c r="AI23" s="2"/>
    </row>
    <row r="24" spans="5:35" ht="12.75">
      <c r="E24" s="4"/>
      <c r="F24" s="11"/>
      <c r="G24" s="11"/>
      <c r="H24" s="11"/>
      <c r="I24" s="11"/>
      <c r="J24" s="11"/>
      <c r="K24" s="12"/>
      <c r="L24" s="1">
        <v>8</v>
      </c>
      <c r="M24" s="46"/>
      <c r="N24" s="46"/>
      <c r="O24" s="46"/>
      <c r="P24" s="46"/>
      <c r="Q24" s="46"/>
      <c r="R24" s="46"/>
      <c r="S24" s="46"/>
      <c r="T24" s="46"/>
      <c r="U24" s="46"/>
      <c r="V24" s="46"/>
      <c r="W24" s="46"/>
      <c r="X24" s="46"/>
      <c r="Y24" s="46"/>
      <c r="Z24" s="46"/>
      <c r="AA24" s="46"/>
      <c r="AB24" s="46"/>
      <c r="AC24" s="46"/>
      <c r="AD24" s="46"/>
      <c r="AE24" s="46"/>
      <c r="AF24" s="46"/>
      <c r="AG24" s="46"/>
      <c r="AH24" s="46"/>
      <c r="AI24" s="2"/>
    </row>
    <row r="25" spans="5:35" ht="12.75">
      <c r="E25" s="4"/>
      <c r="F25" s="11"/>
      <c r="G25" s="11"/>
      <c r="H25" s="11"/>
      <c r="I25" s="11"/>
      <c r="J25" s="12"/>
      <c r="K25" s="1">
        <v>7</v>
      </c>
      <c r="L25" s="46"/>
      <c r="M25" s="46"/>
      <c r="N25" s="46"/>
      <c r="O25" s="46"/>
      <c r="P25" s="46"/>
      <c r="Q25" s="46"/>
      <c r="R25" s="46"/>
      <c r="S25" s="46"/>
      <c r="T25" s="46"/>
      <c r="U25" s="46"/>
      <c r="V25" s="46"/>
      <c r="W25" s="46"/>
      <c r="X25" s="46"/>
      <c r="Y25" s="46"/>
      <c r="Z25" s="46"/>
      <c r="AA25" s="46"/>
      <c r="AB25" s="46"/>
      <c r="AC25" s="46"/>
      <c r="AD25" s="46"/>
      <c r="AE25" s="46"/>
      <c r="AF25" s="46"/>
      <c r="AG25" s="46"/>
      <c r="AH25" s="46"/>
      <c r="AI25" s="2"/>
    </row>
    <row r="26" spans="5:35" ht="12.75">
      <c r="E26" s="4"/>
      <c r="F26" s="11"/>
      <c r="G26" s="11"/>
      <c r="H26" s="11"/>
      <c r="I26" s="12"/>
      <c r="J26" s="1">
        <v>6</v>
      </c>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2"/>
    </row>
    <row r="27" spans="1:42" ht="14.25">
      <c r="A27" s="17" t="s">
        <v>48</v>
      </c>
      <c r="B27" s="18"/>
      <c r="C27" s="19"/>
      <c r="E27" s="4"/>
      <c r="F27" s="11"/>
      <c r="G27" s="11"/>
      <c r="H27" s="12"/>
      <c r="I27" s="1">
        <v>5</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2"/>
      <c r="AJ27" s="23" t="s">
        <v>19</v>
      </c>
      <c r="AK27" s="23"/>
      <c r="AL27" s="23"/>
      <c r="AM27" s="23"/>
      <c r="AN27" s="23"/>
      <c r="AO27" s="23"/>
      <c r="AP27" s="23"/>
    </row>
    <row r="28" spans="1:42" ht="12.75">
      <c r="A28" s="16" t="s">
        <v>42</v>
      </c>
      <c r="B28" s="23" t="s">
        <v>44</v>
      </c>
      <c r="C28" s="23"/>
      <c r="D28" s="28"/>
      <c r="E28" s="4"/>
      <c r="F28" s="11"/>
      <c r="G28" s="12"/>
      <c r="H28" s="1">
        <v>4</v>
      </c>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2"/>
      <c r="AJ28" s="5" t="s">
        <v>12</v>
      </c>
      <c r="AK28" s="23" t="s">
        <v>13</v>
      </c>
      <c r="AL28" s="23"/>
      <c r="AM28" s="23"/>
      <c r="AN28" s="23"/>
      <c r="AO28" s="23"/>
      <c r="AP28" s="23"/>
    </row>
    <row r="29" spans="1:42" ht="12.75">
      <c r="A29" s="16" t="s">
        <v>41</v>
      </c>
      <c r="B29" s="23" t="s">
        <v>45</v>
      </c>
      <c r="C29" s="23"/>
      <c r="D29" s="28"/>
      <c r="E29" s="4"/>
      <c r="F29" s="12"/>
      <c r="G29" s="1">
        <v>3</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2"/>
      <c r="AJ29" s="5" t="s">
        <v>11</v>
      </c>
      <c r="AK29" s="23" t="s">
        <v>14</v>
      </c>
      <c r="AL29" s="23"/>
      <c r="AM29" s="23"/>
      <c r="AN29" s="23"/>
      <c r="AO29" s="23"/>
      <c r="AP29" s="23"/>
    </row>
    <row r="30" spans="1:42" ht="12.75">
      <c r="A30" s="16" t="s">
        <v>40</v>
      </c>
      <c r="B30" s="23" t="s">
        <v>46</v>
      </c>
      <c r="C30" s="23"/>
      <c r="D30" s="28"/>
      <c r="E30" s="13"/>
      <c r="F30" s="1">
        <v>2</v>
      </c>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2"/>
      <c r="AJ30" s="5">
        <v>0</v>
      </c>
      <c r="AK30" s="20" t="s">
        <v>15</v>
      </c>
      <c r="AL30" s="21"/>
      <c r="AM30" s="21"/>
      <c r="AN30" s="21"/>
      <c r="AO30" s="21"/>
      <c r="AP30" s="22"/>
    </row>
    <row r="31" spans="1:42" ht="12.75">
      <c r="A31" s="16" t="s">
        <v>43</v>
      </c>
      <c r="B31" s="23" t="s">
        <v>47</v>
      </c>
      <c r="C31" s="23"/>
      <c r="D31" s="28"/>
      <c r="E31" s="1">
        <v>1</v>
      </c>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2"/>
      <c r="AJ31" s="5" t="s">
        <v>6</v>
      </c>
      <c r="AK31" s="20" t="s">
        <v>16</v>
      </c>
      <c r="AL31" s="21"/>
      <c r="AM31" s="21"/>
      <c r="AN31" s="21"/>
      <c r="AO31" s="21"/>
      <c r="AP31" s="22"/>
    </row>
    <row r="32" spans="1:42" ht="14.25">
      <c r="A32" s="24" t="s">
        <v>39</v>
      </c>
      <c r="B32" s="24"/>
      <c r="C32" s="24"/>
      <c r="D32" s="1"/>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2"/>
      <c r="AJ32" s="5" t="s">
        <v>17</v>
      </c>
      <c r="AK32" s="25" t="s">
        <v>18</v>
      </c>
      <c r="AL32" s="26"/>
      <c r="AM32" s="26"/>
      <c r="AN32" s="26"/>
      <c r="AO32" s="26"/>
      <c r="AP32" s="27"/>
    </row>
    <row r="33" spans="1:45" ht="27" customHeight="1">
      <c r="A33" s="47" t="s">
        <v>8</v>
      </c>
      <c r="B33" s="48"/>
      <c r="C33" s="49"/>
      <c r="D33" s="1"/>
      <c r="E33" s="64" t="s">
        <v>50</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6"/>
      <c r="AI33" s="2"/>
      <c r="AJ33" s="35">
        <v>0.7</v>
      </c>
      <c r="AK33" s="35">
        <v>0.3</v>
      </c>
      <c r="AL33" s="15"/>
      <c r="AM33" s="15"/>
      <c r="AN33" s="36" t="s">
        <v>4</v>
      </c>
      <c r="AO33" s="37"/>
      <c r="AP33" s="37"/>
      <c r="AQ33" s="38"/>
      <c r="AR33" s="39"/>
      <c r="AS33" s="15"/>
    </row>
    <row r="34" spans="1:45" ht="156.75" customHeight="1">
      <c r="A34" s="34" t="s">
        <v>7</v>
      </c>
      <c r="B34" s="34"/>
      <c r="C34" s="34"/>
      <c r="D34" s="2" t="s">
        <v>1</v>
      </c>
      <c r="E34" s="67" t="s">
        <v>51</v>
      </c>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9"/>
      <c r="AI34" s="2"/>
      <c r="AJ34" s="40" t="s">
        <v>57</v>
      </c>
      <c r="AK34" s="40" t="s">
        <v>58</v>
      </c>
      <c r="AL34" s="40" t="s">
        <v>22</v>
      </c>
      <c r="AM34" s="41" t="s">
        <v>3</v>
      </c>
      <c r="AN34" s="42" t="s">
        <v>23</v>
      </c>
      <c r="AO34" s="42" t="s">
        <v>24</v>
      </c>
      <c r="AP34" s="42" t="s">
        <v>25</v>
      </c>
      <c r="AQ34" s="42" t="s">
        <v>26</v>
      </c>
      <c r="AR34" s="42" t="s">
        <v>10</v>
      </c>
      <c r="AS34" s="40" t="s">
        <v>5</v>
      </c>
    </row>
    <row r="35" spans="1:45" ht="12.75">
      <c r="A35" s="1"/>
      <c r="B35" s="1"/>
      <c r="C35" s="1" t="s">
        <v>2</v>
      </c>
      <c r="D35" s="2"/>
      <c r="E35" s="3">
        <v>1</v>
      </c>
      <c r="F35" s="3">
        <v>2</v>
      </c>
      <c r="G35" s="3">
        <v>3</v>
      </c>
      <c r="H35" s="3">
        <v>4</v>
      </c>
      <c r="I35" s="3">
        <v>5</v>
      </c>
      <c r="J35" s="3">
        <v>6</v>
      </c>
      <c r="K35" s="3">
        <v>7</v>
      </c>
      <c r="L35" s="3">
        <v>8</v>
      </c>
      <c r="M35" s="3">
        <v>9</v>
      </c>
      <c r="N35" s="3">
        <v>10</v>
      </c>
      <c r="O35" s="3">
        <v>11</v>
      </c>
      <c r="P35" s="3">
        <v>12</v>
      </c>
      <c r="Q35" s="3">
        <v>13</v>
      </c>
      <c r="R35" s="3">
        <v>14</v>
      </c>
      <c r="S35" s="3">
        <v>15</v>
      </c>
      <c r="T35" s="3">
        <v>16</v>
      </c>
      <c r="U35" s="3">
        <v>17</v>
      </c>
      <c r="V35" s="3">
        <v>18</v>
      </c>
      <c r="W35" s="1">
        <v>19</v>
      </c>
      <c r="X35" s="1">
        <v>20</v>
      </c>
      <c r="Y35" s="3">
        <v>21</v>
      </c>
      <c r="Z35" s="1">
        <v>22</v>
      </c>
      <c r="AA35" s="1">
        <v>23</v>
      </c>
      <c r="AB35" s="3">
        <v>24</v>
      </c>
      <c r="AC35" s="1">
        <v>25</v>
      </c>
      <c r="AD35" s="1">
        <v>26</v>
      </c>
      <c r="AE35" s="1">
        <v>27</v>
      </c>
      <c r="AF35" s="1">
        <v>28</v>
      </c>
      <c r="AG35" s="1">
        <v>29</v>
      </c>
      <c r="AH35" s="1">
        <v>30</v>
      </c>
      <c r="AI35" s="2"/>
      <c r="AJ35" s="3">
        <v>1</v>
      </c>
      <c r="AK35" s="3">
        <v>2</v>
      </c>
      <c r="AL35" s="3">
        <v>3</v>
      </c>
      <c r="AM35" s="3">
        <v>4</v>
      </c>
      <c r="AN35" s="6">
        <v>5</v>
      </c>
      <c r="AO35" s="6">
        <v>6</v>
      </c>
      <c r="AP35" s="6">
        <v>7</v>
      </c>
      <c r="AQ35" s="6">
        <v>8</v>
      </c>
      <c r="AR35" s="6">
        <v>9</v>
      </c>
      <c r="AS35" s="1">
        <v>10</v>
      </c>
    </row>
    <row r="36" spans="1:45" ht="12.75" customHeight="1">
      <c r="A36" s="29" t="s">
        <v>0</v>
      </c>
      <c r="B36" s="29" t="s">
        <v>52</v>
      </c>
      <c r="C36" s="15"/>
      <c r="D36" s="1">
        <v>1</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1">
        <v>1</v>
      </c>
      <c r="AJ36" s="92" t="s">
        <v>59</v>
      </c>
      <c r="AK36" s="93"/>
      <c r="AL36" s="15" t="e">
        <f>$AJ$33*AJ36+$AK$33*AK36</f>
        <v>#VALUE!</v>
      </c>
      <c r="AM36" s="15"/>
      <c r="AN36" s="98" t="s">
        <v>62</v>
      </c>
      <c r="AO36" s="99"/>
      <c r="AP36" s="100"/>
      <c r="AQ36" s="44" t="e">
        <f>(AP36-AN36)/5+1</f>
        <v>#VALUE!</v>
      </c>
      <c r="AR36" s="43" t="e">
        <f>IF(LEFT(AM36,1)="V",AL36*AQ36*1.5,AL36*AQ36)</f>
        <v>#VALUE!</v>
      </c>
      <c r="AS36" s="15"/>
    </row>
    <row r="37" spans="1:45" ht="12.75" customHeight="1">
      <c r="A37" s="31"/>
      <c r="B37" s="31"/>
      <c r="C37" s="15"/>
      <c r="D37" s="1">
        <v>2</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1">
        <v>2</v>
      </c>
      <c r="AJ37" s="94"/>
      <c r="AK37" s="95"/>
      <c r="AL37" s="15">
        <f aca="true" t="shared" si="0" ref="AL37:AL60">$AJ$33*AJ37+$AK$33*AK37</f>
        <v>0</v>
      </c>
      <c r="AM37" s="15"/>
      <c r="AN37" s="101"/>
      <c r="AO37" s="102"/>
      <c r="AP37" s="103"/>
      <c r="AQ37" s="44">
        <f aca="true" t="shared" si="1" ref="AQ37:AQ60">(AP37-AN37)/5+1</f>
        <v>1</v>
      </c>
      <c r="AR37" s="43">
        <f aca="true" t="shared" si="2" ref="AR37:AR60">IF(LEFT(AM37,1)="V",AL37*AQ37*1.5,AL37*AQ37)</f>
        <v>0</v>
      </c>
      <c r="AS37" s="15"/>
    </row>
    <row r="38" spans="1:45" ht="12.75" customHeight="1">
      <c r="A38" s="31"/>
      <c r="B38" s="31"/>
      <c r="C38" s="15"/>
      <c r="D38" s="1">
        <v>3</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1">
        <v>3</v>
      </c>
      <c r="AJ38" s="94"/>
      <c r="AK38" s="95"/>
      <c r="AL38" s="15">
        <f t="shared" si="0"/>
        <v>0</v>
      </c>
      <c r="AM38" s="15"/>
      <c r="AN38" s="101"/>
      <c r="AO38" s="102"/>
      <c r="AP38" s="103"/>
      <c r="AQ38" s="44">
        <f t="shared" si="1"/>
        <v>1</v>
      </c>
      <c r="AR38" s="43">
        <f t="shared" si="2"/>
        <v>0</v>
      </c>
      <c r="AS38" s="15"/>
    </row>
    <row r="39" spans="1:45" ht="12.75" customHeight="1">
      <c r="A39" s="31"/>
      <c r="B39" s="31"/>
      <c r="C39" s="32"/>
      <c r="D39" s="1">
        <v>4</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1">
        <v>4</v>
      </c>
      <c r="AJ39" s="94"/>
      <c r="AK39" s="95"/>
      <c r="AL39" s="15">
        <f t="shared" si="0"/>
        <v>0</v>
      </c>
      <c r="AM39" s="15"/>
      <c r="AN39" s="101"/>
      <c r="AO39" s="102"/>
      <c r="AP39" s="103"/>
      <c r="AQ39" s="44">
        <f t="shared" si="1"/>
        <v>1</v>
      </c>
      <c r="AR39" s="43">
        <f t="shared" si="2"/>
        <v>0</v>
      </c>
      <c r="AS39" s="15"/>
    </row>
    <row r="40" spans="1:45" ht="12.75">
      <c r="A40" s="31"/>
      <c r="B40" s="31"/>
      <c r="C40" s="15"/>
      <c r="D40" s="1">
        <v>5</v>
      </c>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1">
        <v>5</v>
      </c>
      <c r="AJ40" s="94"/>
      <c r="AK40" s="95"/>
      <c r="AL40" s="15">
        <f t="shared" si="0"/>
        <v>0</v>
      </c>
      <c r="AM40" s="15"/>
      <c r="AN40" s="101"/>
      <c r="AO40" s="102"/>
      <c r="AP40" s="103"/>
      <c r="AQ40" s="44">
        <f t="shared" si="1"/>
        <v>1</v>
      </c>
      <c r="AR40" s="43">
        <f t="shared" si="2"/>
        <v>0</v>
      </c>
      <c r="AS40" s="15"/>
    </row>
    <row r="41" spans="1:45" ht="12.75">
      <c r="A41" s="31"/>
      <c r="B41" s="31"/>
      <c r="C41" s="15"/>
      <c r="D41" s="1">
        <v>6</v>
      </c>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1">
        <v>6</v>
      </c>
      <c r="AJ41" s="94"/>
      <c r="AK41" s="95"/>
      <c r="AL41" s="15">
        <f t="shared" si="0"/>
        <v>0</v>
      </c>
      <c r="AM41" s="15"/>
      <c r="AN41" s="101"/>
      <c r="AO41" s="102"/>
      <c r="AP41" s="103"/>
      <c r="AQ41" s="44">
        <f t="shared" si="1"/>
        <v>1</v>
      </c>
      <c r="AR41" s="43">
        <f t="shared" si="2"/>
        <v>0</v>
      </c>
      <c r="AS41" s="15"/>
    </row>
    <row r="42" spans="1:45" ht="12.75">
      <c r="A42" s="31"/>
      <c r="B42" s="31"/>
      <c r="C42" s="15"/>
      <c r="D42" s="1">
        <v>7</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1">
        <v>7</v>
      </c>
      <c r="AJ42" s="94"/>
      <c r="AK42" s="95"/>
      <c r="AL42" s="15">
        <f t="shared" si="0"/>
        <v>0</v>
      </c>
      <c r="AM42" s="15"/>
      <c r="AN42" s="101"/>
      <c r="AO42" s="102"/>
      <c r="AP42" s="103"/>
      <c r="AQ42" s="44">
        <f t="shared" si="1"/>
        <v>1</v>
      </c>
      <c r="AR42" s="43">
        <f t="shared" si="2"/>
        <v>0</v>
      </c>
      <c r="AS42" s="15"/>
    </row>
    <row r="43" spans="1:45" ht="12.75">
      <c r="A43" s="31"/>
      <c r="B43" s="31"/>
      <c r="C43" s="15"/>
      <c r="D43" s="1">
        <v>8</v>
      </c>
      <c r="E43" s="46"/>
      <c r="F43" s="46"/>
      <c r="G43" s="46"/>
      <c r="H43" s="46"/>
      <c r="I43" s="46"/>
      <c r="J43" s="46"/>
      <c r="K43" s="46"/>
      <c r="L43" s="46"/>
      <c r="M43" s="46"/>
      <c r="N43" s="71" t="s">
        <v>60</v>
      </c>
      <c r="O43" s="72"/>
      <c r="P43" s="72"/>
      <c r="Q43" s="72"/>
      <c r="R43" s="72"/>
      <c r="S43" s="72"/>
      <c r="T43" s="72"/>
      <c r="U43" s="72"/>
      <c r="V43" s="72"/>
      <c r="W43" s="72"/>
      <c r="X43" s="72"/>
      <c r="Y43" s="73"/>
      <c r="Z43" s="46"/>
      <c r="AA43" s="46"/>
      <c r="AB43" s="46"/>
      <c r="AC43" s="46"/>
      <c r="AD43" s="46"/>
      <c r="AE43" s="46"/>
      <c r="AF43" s="46"/>
      <c r="AG43" s="46"/>
      <c r="AH43" s="46"/>
      <c r="AI43" s="1">
        <v>8</v>
      </c>
      <c r="AJ43" s="94"/>
      <c r="AK43" s="95"/>
      <c r="AL43" s="15">
        <f t="shared" si="0"/>
        <v>0</v>
      </c>
      <c r="AM43" s="15"/>
      <c r="AN43" s="101"/>
      <c r="AO43" s="102"/>
      <c r="AP43" s="103"/>
      <c r="AQ43" s="44">
        <f t="shared" si="1"/>
        <v>1</v>
      </c>
      <c r="AR43" s="43">
        <f t="shared" si="2"/>
        <v>0</v>
      </c>
      <c r="AS43" s="15"/>
    </row>
    <row r="44" spans="1:45" ht="12.75">
      <c r="A44" s="31"/>
      <c r="B44" s="31"/>
      <c r="C44" s="32"/>
      <c r="D44" s="1">
        <v>9</v>
      </c>
      <c r="E44" s="46"/>
      <c r="F44" s="46"/>
      <c r="G44" s="46"/>
      <c r="H44" s="46"/>
      <c r="I44" s="46"/>
      <c r="J44" s="46"/>
      <c r="K44" s="46"/>
      <c r="L44" s="46"/>
      <c r="M44" s="46"/>
      <c r="N44" s="74"/>
      <c r="O44" s="75"/>
      <c r="P44" s="75"/>
      <c r="Q44" s="75"/>
      <c r="R44" s="75"/>
      <c r="S44" s="75"/>
      <c r="T44" s="75"/>
      <c r="U44" s="75"/>
      <c r="V44" s="75"/>
      <c r="W44" s="75"/>
      <c r="X44" s="75"/>
      <c r="Y44" s="76"/>
      <c r="Z44" s="46"/>
      <c r="AA44" s="46"/>
      <c r="AB44" s="46"/>
      <c r="AC44" s="46"/>
      <c r="AD44" s="46"/>
      <c r="AE44" s="46"/>
      <c r="AF44" s="46"/>
      <c r="AG44" s="46"/>
      <c r="AH44" s="46"/>
      <c r="AI44" s="1">
        <v>9</v>
      </c>
      <c r="AJ44" s="94"/>
      <c r="AK44" s="95"/>
      <c r="AL44" s="15">
        <f t="shared" si="0"/>
        <v>0</v>
      </c>
      <c r="AM44" s="15"/>
      <c r="AN44" s="101"/>
      <c r="AO44" s="102"/>
      <c r="AP44" s="103"/>
      <c r="AQ44" s="44">
        <f t="shared" si="1"/>
        <v>1</v>
      </c>
      <c r="AR44" s="43">
        <f t="shared" si="2"/>
        <v>0</v>
      </c>
      <c r="AS44" s="15"/>
    </row>
    <row r="45" spans="1:45" ht="12.75">
      <c r="A45" s="31"/>
      <c r="B45" s="31"/>
      <c r="C45" s="70" t="s">
        <v>53</v>
      </c>
      <c r="D45" s="1">
        <v>10</v>
      </c>
      <c r="E45" s="46"/>
      <c r="F45" s="46"/>
      <c r="G45" s="46"/>
      <c r="H45" s="46"/>
      <c r="I45" s="46"/>
      <c r="J45" s="46"/>
      <c r="K45" s="46"/>
      <c r="L45" s="46"/>
      <c r="M45" s="46"/>
      <c r="N45" s="74"/>
      <c r="O45" s="75"/>
      <c r="P45" s="75"/>
      <c r="Q45" s="75"/>
      <c r="R45" s="75"/>
      <c r="S45" s="75"/>
      <c r="T45" s="75"/>
      <c r="U45" s="75"/>
      <c r="V45" s="75"/>
      <c r="W45" s="75"/>
      <c r="X45" s="75"/>
      <c r="Y45" s="76"/>
      <c r="Z45" s="46"/>
      <c r="AA45" s="46"/>
      <c r="AB45" s="46"/>
      <c r="AC45" s="46"/>
      <c r="AD45" s="46"/>
      <c r="AE45" s="46"/>
      <c r="AF45" s="46"/>
      <c r="AG45" s="46"/>
      <c r="AH45" s="46"/>
      <c r="AI45" s="1">
        <v>10</v>
      </c>
      <c r="AJ45" s="94"/>
      <c r="AK45" s="95"/>
      <c r="AL45" s="15">
        <f t="shared" si="0"/>
        <v>0</v>
      </c>
      <c r="AM45" s="15"/>
      <c r="AN45" s="101"/>
      <c r="AO45" s="102"/>
      <c r="AP45" s="103"/>
      <c r="AQ45" s="44">
        <f t="shared" si="1"/>
        <v>1</v>
      </c>
      <c r="AR45" s="43">
        <f t="shared" si="2"/>
        <v>0</v>
      </c>
      <c r="AS45" s="15"/>
    </row>
    <row r="46" spans="1:45" ht="12.75">
      <c r="A46" s="31"/>
      <c r="B46" s="31"/>
      <c r="C46" s="70" t="s">
        <v>54</v>
      </c>
      <c r="D46" s="1">
        <v>11</v>
      </c>
      <c r="E46" s="46"/>
      <c r="F46" s="46"/>
      <c r="G46" s="46"/>
      <c r="H46" s="46"/>
      <c r="I46" s="46"/>
      <c r="J46" s="46"/>
      <c r="K46" s="46"/>
      <c r="L46" s="46"/>
      <c r="M46" s="46"/>
      <c r="N46" s="74"/>
      <c r="O46" s="75"/>
      <c r="P46" s="75"/>
      <c r="Q46" s="75"/>
      <c r="R46" s="75"/>
      <c r="S46" s="75"/>
      <c r="T46" s="75"/>
      <c r="U46" s="75"/>
      <c r="V46" s="75"/>
      <c r="W46" s="75"/>
      <c r="X46" s="75"/>
      <c r="Y46" s="76"/>
      <c r="Z46" s="46"/>
      <c r="AA46" s="46"/>
      <c r="AB46" s="46"/>
      <c r="AC46" s="46"/>
      <c r="AD46" s="46"/>
      <c r="AE46" s="46"/>
      <c r="AF46" s="46"/>
      <c r="AG46" s="46"/>
      <c r="AH46" s="46"/>
      <c r="AI46" s="1">
        <v>11</v>
      </c>
      <c r="AJ46" s="94"/>
      <c r="AK46" s="95"/>
      <c r="AL46" s="15">
        <f t="shared" si="0"/>
        <v>0</v>
      </c>
      <c r="AM46" s="15"/>
      <c r="AN46" s="101"/>
      <c r="AO46" s="102"/>
      <c r="AP46" s="103"/>
      <c r="AQ46" s="44">
        <f t="shared" si="1"/>
        <v>1</v>
      </c>
      <c r="AR46" s="43">
        <f t="shared" si="2"/>
        <v>0</v>
      </c>
      <c r="AS46" s="15"/>
    </row>
    <row r="47" spans="1:45" ht="12.75">
      <c r="A47" s="31"/>
      <c r="B47" s="31"/>
      <c r="C47" s="15"/>
      <c r="D47" s="1">
        <v>12</v>
      </c>
      <c r="E47" s="46"/>
      <c r="F47" s="46"/>
      <c r="G47" s="46"/>
      <c r="H47" s="46"/>
      <c r="I47" s="46"/>
      <c r="J47" s="46"/>
      <c r="K47" s="46"/>
      <c r="L47" s="46"/>
      <c r="M47" s="46"/>
      <c r="N47" s="74"/>
      <c r="O47" s="75"/>
      <c r="P47" s="75"/>
      <c r="Q47" s="75"/>
      <c r="R47" s="75"/>
      <c r="S47" s="75"/>
      <c r="T47" s="75"/>
      <c r="U47" s="75"/>
      <c r="V47" s="75"/>
      <c r="W47" s="75"/>
      <c r="X47" s="75"/>
      <c r="Y47" s="76"/>
      <c r="Z47" s="46"/>
      <c r="AA47" s="46"/>
      <c r="AB47" s="46"/>
      <c r="AC47" s="46"/>
      <c r="AD47" s="46"/>
      <c r="AE47" s="46"/>
      <c r="AF47" s="46"/>
      <c r="AG47" s="46"/>
      <c r="AH47" s="46"/>
      <c r="AI47" s="1">
        <v>12</v>
      </c>
      <c r="AJ47" s="94"/>
      <c r="AK47" s="95"/>
      <c r="AL47" s="15">
        <f t="shared" si="0"/>
        <v>0</v>
      </c>
      <c r="AM47" s="15"/>
      <c r="AN47" s="101"/>
      <c r="AO47" s="102"/>
      <c r="AP47" s="103"/>
      <c r="AQ47" s="44">
        <f t="shared" si="1"/>
        <v>1</v>
      </c>
      <c r="AR47" s="43">
        <f t="shared" si="2"/>
        <v>0</v>
      </c>
      <c r="AS47" s="15"/>
    </row>
    <row r="48" spans="1:45" ht="12.75">
      <c r="A48" s="31"/>
      <c r="B48" s="31"/>
      <c r="C48" s="15"/>
      <c r="D48" s="1">
        <v>13</v>
      </c>
      <c r="E48" s="46"/>
      <c r="F48" s="46"/>
      <c r="G48" s="46"/>
      <c r="H48" s="46"/>
      <c r="I48" s="46"/>
      <c r="J48" s="46"/>
      <c r="K48" s="46"/>
      <c r="L48" s="46"/>
      <c r="M48" s="46"/>
      <c r="N48" s="74"/>
      <c r="O48" s="75"/>
      <c r="P48" s="75"/>
      <c r="Q48" s="75"/>
      <c r="R48" s="75"/>
      <c r="S48" s="75"/>
      <c r="T48" s="75"/>
      <c r="U48" s="75"/>
      <c r="V48" s="75"/>
      <c r="W48" s="75"/>
      <c r="X48" s="75"/>
      <c r="Y48" s="76"/>
      <c r="Z48" s="46"/>
      <c r="AA48" s="46"/>
      <c r="AB48" s="46"/>
      <c r="AC48" s="46"/>
      <c r="AD48" s="46"/>
      <c r="AE48" s="46"/>
      <c r="AF48" s="46"/>
      <c r="AG48" s="46"/>
      <c r="AH48" s="46"/>
      <c r="AI48" s="1">
        <v>13</v>
      </c>
      <c r="AJ48" s="94"/>
      <c r="AK48" s="95"/>
      <c r="AL48" s="15">
        <f t="shared" si="0"/>
        <v>0</v>
      </c>
      <c r="AM48" s="15"/>
      <c r="AN48" s="101"/>
      <c r="AO48" s="102"/>
      <c r="AP48" s="103"/>
      <c r="AQ48" s="44">
        <f t="shared" si="1"/>
        <v>1</v>
      </c>
      <c r="AR48" s="43">
        <f t="shared" si="2"/>
        <v>0</v>
      </c>
      <c r="AS48" s="15"/>
    </row>
    <row r="49" spans="1:45" ht="12.75">
      <c r="A49" s="31"/>
      <c r="B49" s="31"/>
      <c r="C49" s="15"/>
      <c r="D49" s="1">
        <v>14</v>
      </c>
      <c r="E49" s="46"/>
      <c r="F49" s="46"/>
      <c r="G49" s="46"/>
      <c r="H49" s="46"/>
      <c r="I49" s="46"/>
      <c r="J49" s="46"/>
      <c r="K49" s="46"/>
      <c r="L49" s="46"/>
      <c r="M49" s="46"/>
      <c r="N49" s="74"/>
      <c r="O49" s="75"/>
      <c r="P49" s="75"/>
      <c r="Q49" s="75"/>
      <c r="R49" s="75"/>
      <c r="S49" s="75"/>
      <c r="T49" s="75"/>
      <c r="U49" s="75"/>
      <c r="V49" s="75"/>
      <c r="W49" s="75"/>
      <c r="X49" s="75"/>
      <c r="Y49" s="76"/>
      <c r="Z49" s="46"/>
      <c r="AA49" s="46"/>
      <c r="AB49" s="46"/>
      <c r="AC49" s="46"/>
      <c r="AD49" s="46"/>
      <c r="AE49" s="46"/>
      <c r="AF49" s="46"/>
      <c r="AG49" s="46"/>
      <c r="AH49" s="46"/>
      <c r="AI49" s="1">
        <v>14</v>
      </c>
      <c r="AJ49" s="94"/>
      <c r="AK49" s="95"/>
      <c r="AL49" s="15">
        <f t="shared" si="0"/>
        <v>0</v>
      </c>
      <c r="AM49" s="32"/>
      <c r="AN49" s="101"/>
      <c r="AO49" s="102"/>
      <c r="AP49" s="103"/>
      <c r="AQ49" s="44">
        <f t="shared" si="1"/>
        <v>1</v>
      </c>
      <c r="AR49" s="43">
        <f t="shared" si="2"/>
        <v>0</v>
      </c>
      <c r="AS49" s="15"/>
    </row>
    <row r="50" spans="1:45" ht="12.75">
      <c r="A50" s="31"/>
      <c r="B50" s="31"/>
      <c r="C50" s="15"/>
      <c r="D50" s="1">
        <v>15</v>
      </c>
      <c r="E50" s="46"/>
      <c r="F50" s="46"/>
      <c r="G50" s="46"/>
      <c r="H50" s="46"/>
      <c r="I50" s="46"/>
      <c r="J50" s="46"/>
      <c r="K50" s="46"/>
      <c r="L50" s="46"/>
      <c r="M50" s="46"/>
      <c r="N50" s="74"/>
      <c r="O50" s="75"/>
      <c r="P50" s="75"/>
      <c r="Q50" s="75"/>
      <c r="R50" s="75"/>
      <c r="S50" s="75"/>
      <c r="T50" s="75"/>
      <c r="U50" s="75"/>
      <c r="V50" s="75"/>
      <c r="W50" s="75"/>
      <c r="X50" s="75"/>
      <c r="Y50" s="76"/>
      <c r="Z50" s="46"/>
      <c r="AA50" s="46"/>
      <c r="AB50" s="46"/>
      <c r="AC50" s="46"/>
      <c r="AD50" s="46"/>
      <c r="AE50" s="46"/>
      <c r="AF50" s="46"/>
      <c r="AG50" s="46"/>
      <c r="AH50" s="46"/>
      <c r="AI50" s="1">
        <v>15</v>
      </c>
      <c r="AJ50" s="94"/>
      <c r="AK50" s="95"/>
      <c r="AL50" s="15">
        <f t="shared" si="0"/>
        <v>0</v>
      </c>
      <c r="AM50" s="15"/>
      <c r="AN50" s="101"/>
      <c r="AO50" s="102"/>
      <c r="AP50" s="103"/>
      <c r="AQ50" s="44">
        <f t="shared" si="1"/>
        <v>1</v>
      </c>
      <c r="AR50" s="43">
        <f t="shared" si="2"/>
        <v>0</v>
      </c>
      <c r="AS50" s="15"/>
    </row>
    <row r="51" spans="1:45" ht="12.75">
      <c r="A51" s="31"/>
      <c r="B51" s="31"/>
      <c r="C51" s="15"/>
      <c r="D51" s="1">
        <v>16</v>
      </c>
      <c r="E51" s="46"/>
      <c r="F51" s="46"/>
      <c r="G51" s="46"/>
      <c r="H51" s="46"/>
      <c r="I51" s="46"/>
      <c r="J51" s="46"/>
      <c r="K51" s="46"/>
      <c r="L51" s="46"/>
      <c r="M51" s="46"/>
      <c r="N51" s="77"/>
      <c r="O51" s="78"/>
      <c r="P51" s="78"/>
      <c r="Q51" s="78"/>
      <c r="R51" s="78"/>
      <c r="S51" s="78"/>
      <c r="T51" s="78"/>
      <c r="U51" s="78"/>
      <c r="V51" s="78"/>
      <c r="W51" s="78"/>
      <c r="X51" s="78"/>
      <c r="Y51" s="79"/>
      <c r="Z51" s="46"/>
      <c r="AA51" s="46"/>
      <c r="AB51" s="46"/>
      <c r="AC51" s="46"/>
      <c r="AD51" s="46"/>
      <c r="AE51" s="46"/>
      <c r="AF51" s="46"/>
      <c r="AG51" s="46"/>
      <c r="AH51" s="46"/>
      <c r="AI51" s="1">
        <v>16</v>
      </c>
      <c r="AJ51" s="94"/>
      <c r="AK51" s="95"/>
      <c r="AL51" s="15">
        <f t="shared" si="0"/>
        <v>0</v>
      </c>
      <c r="AM51" s="15"/>
      <c r="AN51" s="101"/>
      <c r="AO51" s="102"/>
      <c r="AP51" s="103"/>
      <c r="AQ51" s="44">
        <f t="shared" si="1"/>
        <v>1</v>
      </c>
      <c r="AR51" s="43">
        <f t="shared" si="2"/>
        <v>0</v>
      </c>
      <c r="AS51" s="15"/>
    </row>
    <row r="52" spans="1:45" ht="12.75">
      <c r="A52" s="31"/>
      <c r="B52" s="31"/>
      <c r="C52" s="15"/>
      <c r="D52" s="1">
        <v>17</v>
      </c>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1">
        <v>17</v>
      </c>
      <c r="AJ52" s="94"/>
      <c r="AK52" s="95"/>
      <c r="AL52" s="15">
        <f t="shared" si="0"/>
        <v>0</v>
      </c>
      <c r="AM52" s="15"/>
      <c r="AN52" s="101"/>
      <c r="AO52" s="102"/>
      <c r="AP52" s="103"/>
      <c r="AQ52" s="44">
        <f t="shared" si="1"/>
        <v>1</v>
      </c>
      <c r="AR52" s="43">
        <f t="shared" si="2"/>
        <v>0</v>
      </c>
      <c r="AS52" s="15"/>
    </row>
    <row r="53" spans="1:45" ht="12.75">
      <c r="A53" s="31"/>
      <c r="B53" s="31"/>
      <c r="C53" s="15"/>
      <c r="D53" s="1">
        <v>18</v>
      </c>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1">
        <v>18</v>
      </c>
      <c r="AJ53" s="94"/>
      <c r="AK53" s="95"/>
      <c r="AL53" s="15">
        <f t="shared" si="0"/>
        <v>0</v>
      </c>
      <c r="AM53" s="15"/>
      <c r="AN53" s="101"/>
      <c r="AO53" s="102"/>
      <c r="AP53" s="103"/>
      <c r="AQ53" s="44">
        <f t="shared" si="1"/>
        <v>1</v>
      </c>
      <c r="AR53" s="43">
        <f t="shared" si="2"/>
        <v>0</v>
      </c>
      <c r="AS53" s="15"/>
    </row>
    <row r="54" spans="1:45" ht="12.75">
      <c r="A54" s="31"/>
      <c r="B54" s="31"/>
      <c r="C54" s="15"/>
      <c r="D54" s="1">
        <v>19</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1">
        <v>19</v>
      </c>
      <c r="AJ54" s="94"/>
      <c r="AK54" s="95"/>
      <c r="AL54" s="15">
        <f t="shared" si="0"/>
        <v>0</v>
      </c>
      <c r="AM54" s="15"/>
      <c r="AN54" s="101"/>
      <c r="AO54" s="102"/>
      <c r="AP54" s="103"/>
      <c r="AQ54" s="44">
        <f t="shared" si="1"/>
        <v>1</v>
      </c>
      <c r="AR54" s="43">
        <f t="shared" si="2"/>
        <v>0</v>
      </c>
      <c r="AS54" s="15"/>
    </row>
    <row r="55" spans="1:45" ht="12.75">
      <c r="A55" s="33"/>
      <c r="B55" s="33"/>
      <c r="C55" s="15"/>
      <c r="D55" s="1">
        <v>20</v>
      </c>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1">
        <v>20</v>
      </c>
      <c r="AJ55" s="94"/>
      <c r="AK55" s="95"/>
      <c r="AL55" s="15">
        <f t="shared" si="0"/>
        <v>0</v>
      </c>
      <c r="AM55" s="15"/>
      <c r="AN55" s="101"/>
      <c r="AO55" s="102"/>
      <c r="AP55" s="103"/>
      <c r="AQ55" s="44">
        <f t="shared" si="1"/>
        <v>1</v>
      </c>
      <c r="AR55" s="43">
        <f t="shared" si="2"/>
        <v>0</v>
      </c>
      <c r="AS55" s="15"/>
    </row>
    <row r="56" spans="1:45" ht="12.75" customHeight="1">
      <c r="A56" s="29" t="s">
        <v>49</v>
      </c>
      <c r="B56" s="29"/>
      <c r="C56" s="15"/>
      <c r="D56" s="1">
        <v>21</v>
      </c>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1">
        <v>21</v>
      </c>
      <c r="AJ56" s="94"/>
      <c r="AK56" s="95"/>
      <c r="AL56" s="15">
        <f t="shared" si="0"/>
        <v>0</v>
      </c>
      <c r="AM56" s="15"/>
      <c r="AN56" s="101"/>
      <c r="AO56" s="102"/>
      <c r="AP56" s="103"/>
      <c r="AQ56" s="44">
        <f t="shared" si="1"/>
        <v>1</v>
      </c>
      <c r="AR56" s="43">
        <f t="shared" si="2"/>
        <v>0</v>
      </c>
      <c r="AS56" s="15"/>
    </row>
    <row r="57" spans="1:45" ht="12.75">
      <c r="A57" s="31"/>
      <c r="B57" s="31"/>
      <c r="C57" s="15"/>
      <c r="D57" s="1">
        <v>22</v>
      </c>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1">
        <v>22</v>
      </c>
      <c r="AJ57" s="94"/>
      <c r="AK57" s="95"/>
      <c r="AL57" s="15">
        <f t="shared" si="0"/>
        <v>0</v>
      </c>
      <c r="AM57" s="15"/>
      <c r="AN57" s="101"/>
      <c r="AO57" s="102"/>
      <c r="AP57" s="103"/>
      <c r="AQ57" s="44">
        <f t="shared" si="1"/>
        <v>1</v>
      </c>
      <c r="AR57" s="43">
        <f t="shared" si="2"/>
        <v>0</v>
      </c>
      <c r="AS57" s="15"/>
    </row>
    <row r="58" spans="1:45" ht="12.75">
      <c r="A58" s="31"/>
      <c r="B58" s="31"/>
      <c r="C58" s="15"/>
      <c r="D58" s="1">
        <v>23</v>
      </c>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1">
        <v>23</v>
      </c>
      <c r="AJ58" s="94"/>
      <c r="AK58" s="95"/>
      <c r="AL58" s="15">
        <f t="shared" si="0"/>
        <v>0</v>
      </c>
      <c r="AM58" s="15"/>
      <c r="AN58" s="101"/>
      <c r="AO58" s="102"/>
      <c r="AP58" s="103"/>
      <c r="AQ58" s="44">
        <f t="shared" si="1"/>
        <v>1</v>
      </c>
      <c r="AR58" s="43">
        <f t="shared" si="2"/>
        <v>0</v>
      </c>
      <c r="AS58" s="15"/>
    </row>
    <row r="59" spans="1:45" ht="12.75">
      <c r="A59" s="31"/>
      <c r="B59" s="31"/>
      <c r="C59" s="15"/>
      <c r="D59" s="1">
        <v>24</v>
      </c>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1">
        <v>24</v>
      </c>
      <c r="AJ59" s="94"/>
      <c r="AK59" s="95"/>
      <c r="AL59" s="15">
        <f t="shared" si="0"/>
        <v>0</v>
      </c>
      <c r="AM59" s="15"/>
      <c r="AN59" s="101"/>
      <c r="AO59" s="102"/>
      <c r="AP59" s="103"/>
      <c r="AQ59" s="44">
        <f t="shared" si="1"/>
        <v>1</v>
      </c>
      <c r="AR59" s="43">
        <f t="shared" si="2"/>
        <v>0</v>
      </c>
      <c r="AS59" s="15"/>
    </row>
    <row r="60" spans="1:45" ht="12.75">
      <c r="A60" s="31"/>
      <c r="B60" s="31"/>
      <c r="C60" s="15"/>
      <c r="D60" s="1">
        <v>25</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1">
        <v>25</v>
      </c>
      <c r="AJ60" s="96"/>
      <c r="AK60" s="97"/>
      <c r="AL60" s="15">
        <f t="shared" si="0"/>
        <v>0</v>
      </c>
      <c r="AM60" s="15"/>
      <c r="AN60" s="104"/>
      <c r="AO60" s="105"/>
      <c r="AP60" s="106"/>
      <c r="AQ60" s="44">
        <f t="shared" si="1"/>
        <v>1</v>
      </c>
      <c r="AR60" s="43">
        <f t="shared" si="2"/>
        <v>0</v>
      </c>
      <c r="AS60" s="15"/>
    </row>
    <row r="61" spans="1:35" ht="12.75">
      <c r="A61" s="1"/>
      <c r="B61" s="1"/>
      <c r="C61" s="1"/>
      <c r="D61" s="1"/>
      <c r="E61" s="1">
        <v>1</v>
      </c>
      <c r="F61" s="1">
        <v>2</v>
      </c>
      <c r="G61" s="1">
        <v>3</v>
      </c>
      <c r="H61" s="1">
        <v>4</v>
      </c>
      <c r="I61" s="1">
        <v>5</v>
      </c>
      <c r="J61" s="1">
        <v>6</v>
      </c>
      <c r="K61" s="1">
        <v>7</v>
      </c>
      <c r="L61" s="1">
        <v>8</v>
      </c>
      <c r="M61" s="1">
        <v>9</v>
      </c>
      <c r="N61" s="1">
        <v>10</v>
      </c>
      <c r="O61" s="1">
        <v>11</v>
      </c>
      <c r="P61" s="1">
        <v>12</v>
      </c>
      <c r="Q61" s="1">
        <v>13</v>
      </c>
      <c r="R61" s="1">
        <v>14</v>
      </c>
      <c r="S61" s="1">
        <v>15</v>
      </c>
      <c r="T61" s="1">
        <v>16</v>
      </c>
      <c r="U61" s="1">
        <v>17</v>
      </c>
      <c r="V61" s="1">
        <v>18</v>
      </c>
      <c r="W61" s="1">
        <v>19</v>
      </c>
      <c r="X61" s="1">
        <v>20</v>
      </c>
      <c r="Y61" s="1">
        <v>21</v>
      </c>
      <c r="Z61" s="1">
        <v>22</v>
      </c>
      <c r="AA61" s="1">
        <v>23</v>
      </c>
      <c r="AB61" s="1">
        <v>24</v>
      </c>
      <c r="AC61" s="1">
        <v>25</v>
      </c>
      <c r="AD61" s="1">
        <v>26</v>
      </c>
      <c r="AE61" s="1">
        <v>27</v>
      </c>
      <c r="AF61" s="1">
        <v>28</v>
      </c>
      <c r="AG61" s="1">
        <v>29</v>
      </c>
      <c r="AH61" s="1">
        <v>30</v>
      </c>
      <c r="AI61" s="1"/>
    </row>
    <row r="62" spans="1:35" ht="12.75">
      <c r="A62" s="52" t="s">
        <v>29</v>
      </c>
      <c r="B62" s="52"/>
      <c r="C62" s="53" t="s">
        <v>27</v>
      </c>
      <c r="D62" s="8">
        <v>1</v>
      </c>
      <c r="E62" s="59">
        <v>0</v>
      </c>
      <c r="F62" s="59">
        <v>0</v>
      </c>
      <c r="G62" s="59">
        <v>0</v>
      </c>
      <c r="H62" s="59">
        <v>0</v>
      </c>
      <c r="I62" s="59">
        <v>0</v>
      </c>
      <c r="J62" s="59">
        <v>0</v>
      </c>
      <c r="K62" s="59">
        <v>0</v>
      </c>
      <c r="L62" s="59">
        <v>0</v>
      </c>
      <c r="M62" s="59">
        <v>0</v>
      </c>
      <c r="N62" s="59">
        <v>0</v>
      </c>
      <c r="O62" s="59">
        <v>0</v>
      </c>
      <c r="P62" s="59">
        <v>0</v>
      </c>
      <c r="Q62" s="59">
        <v>0</v>
      </c>
      <c r="R62" s="59">
        <v>0</v>
      </c>
      <c r="S62" s="59">
        <v>0</v>
      </c>
      <c r="T62" s="59">
        <v>0</v>
      </c>
      <c r="U62" s="59">
        <v>0</v>
      </c>
      <c r="V62" s="59">
        <v>0</v>
      </c>
      <c r="W62" s="59">
        <v>0</v>
      </c>
      <c r="X62" s="59">
        <v>0</v>
      </c>
      <c r="Y62" s="59">
        <v>0</v>
      </c>
      <c r="Z62" s="59">
        <v>0</v>
      </c>
      <c r="AA62" s="59">
        <v>0</v>
      </c>
      <c r="AB62" s="59">
        <v>0</v>
      </c>
      <c r="AC62" s="59">
        <v>0</v>
      </c>
      <c r="AD62" s="59">
        <v>0</v>
      </c>
      <c r="AE62" s="60">
        <v>0</v>
      </c>
      <c r="AF62" s="60">
        <v>0</v>
      </c>
      <c r="AG62" s="60">
        <v>0</v>
      </c>
      <c r="AH62" s="60">
        <v>0</v>
      </c>
      <c r="AI62" s="1"/>
    </row>
    <row r="63" spans="1:35" ht="12.75">
      <c r="A63" s="54"/>
      <c r="B63" s="54"/>
      <c r="C63" s="55" t="s">
        <v>28</v>
      </c>
      <c r="D63" s="1">
        <v>2</v>
      </c>
      <c r="E63" s="61" t="e">
        <f>10*E62/MAX($E$62:$AH$62)</f>
        <v>#DIV/0!</v>
      </c>
      <c r="F63" s="61" t="e">
        <f aca="true" t="shared" si="3" ref="F63:AH63">10*F62/MAX($E$62:$AH$62)</f>
        <v>#DIV/0!</v>
      </c>
      <c r="G63" s="61" t="e">
        <f t="shared" si="3"/>
        <v>#DIV/0!</v>
      </c>
      <c r="H63" s="61" t="e">
        <f t="shared" si="3"/>
        <v>#DIV/0!</v>
      </c>
      <c r="I63" s="61" t="e">
        <f t="shared" si="3"/>
        <v>#DIV/0!</v>
      </c>
      <c r="J63" s="61" t="e">
        <f t="shared" si="3"/>
        <v>#DIV/0!</v>
      </c>
      <c r="K63" s="61" t="e">
        <f t="shared" si="3"/>
        <v>#DIV/0!</v>
      </c>
      <c r="L63" s="61" t="e">
        <f t="shared" si="3"/>
        <v>#DIV/0!</v>
      </c>
      <c r="M63" s="61" t="e">
        <f t="shared" si="3"/>
        <v>#DIV/0!</v>
      </c>
      <c r="N63" s="61" t="e">
        <f t="shared" si="3"/>
        <v>#DIV/0!</v>
      </c>
      <c r="O63" s="61" t="e">
        <f t="shared" si="3"/>
        <v>#DIV/0!</v>
      </c>
      <c r="P63" s="61" t="e">
        <f t="shared" si="3"/>
        <v>#DIV/0!</v>
      </c>
      <c r="Q63" s="61" t="e">
        <f t="shared" si="3"/>
        <v>#DIV/0!</v>
      </c>
      <c r="R63" s="61" t="e">
        <f t="shared" si="3"/>
        <v>#DIV/0!</v>
      </c>
      <c r="S63" s="61" t="e">
        <f t="shared" si="3"/>
        <v>#DIV/0!</v>
      </c>
      <c r="T63" s="61" t="e">
        <f t="shared" si="3"/>
        <v>#DIV/0!</v>
      </c>
      <c r="U63" s="61" t="e">
        <f t="shared" si="3"/>
        <v>#DIV/0!</v>
      </c>
      <c r="V63" s="61" t="e">
        <f t="shared" si="3"/>
        <v>#DIV/0!</v>
      </c>
      <c r="W63" s="61" t="e">
        <f t="shared" si="3"/>
        <v>#DIV/0!</v>
      </c>
      <c r="X63" s="61" t="e">
        <f t="shared" si="3"/>
        <v>#DIV/0!</v>
      </c>
      <c r="Y63" s="61" t="e">
        <f t="shared" si="3"/>
        <v>#DIV/0!</v>
      </c>
      <c r="Z63" s="61" t="e">
        <f t="shared" si="3"/>
        <v>#DIV/0!</v>
      </c>
      <c r="AA63" s="61" t="e">
        <f t="shared" si="3"/>
        <v>#DIV/0!</v>
      </c>
      <c r="AB63" s="61" t="e">
        <f t="shared" si="3"/>
        <v>#DIV/0!</v>
      </c>
      <c r="AC63" s="61" t="e">
        <f t="shared" si="3"/>
        <v>#DIV/0!</v>
      </c>
      <c r="AD63" s="61" t="e">
        <f t="shared" si="3"/>
        <v>#DIV/0!</v>
      </c>
      <c r="AE63" s="61" t="e">
        <f t="shared" si="3"/>
        <v>#DIV/0!</v>
      </c>
      <c r="AF63" s="61" t="e">
        <f t="shared" si="3"/>
        <v>#DIV/0!</v>
      </c>
      <c r="AG63" s="61" t="e">
        <f t="shared" si="3"/>
        <v>#DIV/0!</v>
      </c>
      <c r="AH63" s="61" t="e">
        <f t="shared" si="3"/>
        <v>#DIV/0!</v>
      </c>
      <c r="AI63" s="1"/>
    </row>
    <row r="64" spans="1:35" ht="15">
      <c r="A64" s="47"/>
      <c r="B64" s="49"/>
      <c r="C64" s="56" t="s">
        <v>9</v>
      </c>
      <c r="D64" s="10">
        <v>3</v>
      </c>
      <c r="E64" s="80" t="s">
        <v>55</v>
      </c>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1"/>
    </row>
    <row r="65" spans="1:35" ht="12.75" customHeight="1">
      <c r="A65" s="57" t="s">
        <v>34</v>
      </c>
      <c r="B65" s="57"/>
      <c r="C65" s="55" t="s">
        <v>30</v>
      </c>
      <c r="D65" s="1">
        <v>4</v>
      </c>
      <c r="E65" s="83" t="s">
        <v>61</v>
      </c>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5"/>
      <c r="AI65" s="1"/>
    </row>
    <row r="66" spans="1:35" ht="12.75" customHeight="1">
      <c r="A66" s="57"/>
      <c r="B66" s="57"/>
      <c r="C66" s="55" t="s">
        <v>31</v>
      </c>
      <c r="D66" s="1">
        <v>5</v>
      </c>
      <c r="E66" s="86"/>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8"/>
      <c r="AI66" s="1"/>
    </row>
    <row r="67" spans="1:35" ht="12.75" customHeight="1">
      <c r="A67" s="57"/>
      <c r="B67" s="57"/>
      <c r="C67" s="55" t="s">
        <v>32</v>
      </c>
      <c r="D67" s="9">
        <v>6</v>
      </c>
      <c r="E67" s="86"/>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8"/>
      <c r="AI67" s="1"/>
    </row>
    <row r="68" spans="1:35" ht="12.75" customHeight="1">
      <c r="A68" s="57"/>
      <c r="B68" s="57"/>
      <c r="C68" s="55" t="s">
        <v>33</v>
      </c>
      <c r="D68" s="1">
        <v>7</v>
      </c>
      <c r="E68" s="89"/>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1"/>
      <c r="AI68" s="1"/>
    </row>
    <row r="69" spans="1:35" ht="12.75">
      <c r="A69" s="58" t="s">
        <v>35</v>
      </c>
      <c r="B69" s="58"/>
      <c r="C69" s="58"/>
      <c r="D69" s="1">
        <v>8</v>
      </c>
      <c r="E69" s="63" t="e">
        <f>(E68-E65)/5+1</f>
        <v>#VALUE!</v>
      </c>
      <c r="F69" s="63">
        <f aca="true" t="shared" si="4" ref="F69:AH69">(F68-F65)/5+1</f>
        <v>1</v>
      </c>
      <c r="G69" s="63">
        <f t="shared" si="4"/>
        <v>1</v>
      </c>
      <c r="H69" s="63">
        <f t="shared" si="4"/>
        <v>1</v>
      </c>
      <c r="I69" s="63">
        <f t="shared" si="4"/>
        <v>1</v>
      </c>
      <c r="J69" s="63">
        <f t="shared" si="4"/>
        <v>1</v>
      </c>
      <c r="K69" s="63">
        <f t="shared" si="4"/>
        <v>1</v>
      </c>
      <c r="L69" s="63">
        <f t="shared" si="4"/>
        <v>1</v>
      </c>
      <c r="M69" s="63">
        <f t="shared" si="4"/>
        <v>1</v>
      </c>
      <c r="N69" s="63">
        <f t="shared" si="4"/>
        <v>1</v>
      </c>
      <c r="O69" s="63">
        <f t="shared" si="4"/>
        <v>1</v>
      </c>
      <c r="P69" s="63">
        <f t="shared" si="4"/>
        <v>1</v>
      </c>
      <c r="Q69" s="63">
        <f t="shared" si="4"/>
        <v>1</v>
      </c>
      <c r="R69" s="63">
        <f t="shared" si="4"/>
        <v>1</v>
      </c>
      <c r="S69" s="63">
        <f t="shared" si="4"/>
        <v>1</v>
      </c>
      <c r="T69" s="63">
        <f t="shared" si="4"/>
        <v>1</v>
      </c>
      <c r="U69" s="63">
        <f t="shared" si="4"/>
        <v>1</v>
      </c>
      <c r="V69" s="63">
        <f t="shared" si="4"/>
        <v>1</v>
      </c>
      <c r="W69" s="63">
        <f t="shared" si="4"/>
        <v>1</v>
      </c>
      <c r="X69" s="63">
        <f t="shared" si="4"/>
        <v>1</v>
      </c>
      <c r="Y69" s="63">
        <f t="shared" si="4"/>
        <v>1</v>
      </c>
      <c r="Z69" s="63">
        <f t="shared" si="4"/>
        <v>1</v>
      </c>
      <c r="AA69" s="63">
        <f t="shared" si="4"/>
        <v>1</v>
      </c>
      <c r="AB69" s="63">
        <f t="shared" si="4"/>
        <v>1</v>
      </c>
      <c r="AC69" s="63">
        <f t="shared" si="4"/>
        <v>1</v>
      </c>
      <c r="AD69" s="63">
        <f t="shared" si="4"/>
        <v>1</v>
      </c>
      <c r="AE69" s="63">
        <f t="shared" si="4"/>
        <v>1</v>
      </c>
      <c r="AF69" s="63">
        <f t="shared" si="4"/>
        <v>1</v>
      </c>
      <c r="AG69" s="63">
        <f t="shared" si="4"/>
        <v>1</v>
      </c>
      <c r="AH69" s="63">
        <f t="shared" si="4"/>
        <v>1</v>
      </c>
      <c r="AI69" s="1"/>
    </row>
    <row r="70" spans="1:35" ht="12.75">
      <c r="A70" s="58" t="s">
        <v>36</v>
      </c>
      <c r="B70" s="58"/>
      <c r="C70" s="58"/>
      <c r="D70" s="1">
        <v>9</v>
      </c>
      <c r="E70" s="80" t="s">
        <v>56</v>
      </c>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1"/>
    </row>
    <row r="71" spans="1:35" ht="12.75" customHeight="1">
      <c r="A71" s="57" t="s">
        <v>37</v>
      </c>
      <c r="B71" s="57"/>
      <c r="C71" s="55" t="s">
        <v>27</v>
      </c>
      <c r="D71" s="9">
        <v>10</v>
      </c>
      <c r="E71" s="60" t="e">
        <f>E70*E69*E62</f>
        <v>#VALUE!</v>
      </c>
      <c r="F71" s="60">
        <f aca="true" t="shared" si="5" ref="F71:AH71">F70*F69*F62</f>
        <v>0</v>
      </c>
      <c r="G71" s="60">
        <f t="shared" si="5"/>
        <v>0</v>
      </c>
      <c r="H71" s="60">
        <f t="shared" si="5"/>
        <v>0</v>
      </c>
      <c r="I71" s="60">
        <f t="shared" si="5"/>
        <v>0</v>
      </c>
      <c r="J71" s="60">
        <f t="shared" si="5"/>
        <v>0</v>
      </c>
      <c r="K71" s="60">
        <f t="shared" si="5"/>
        <v>0</v>
      </c>
      <c r="L71" s="60">
        <f t="shared" si="5"/>
        <v>0</v>
      </c>
      <c r="M71" s="60">
        <f t="shared" si="5"/>
        <v>0</v>
      </c>
      <c r="N71" s="60">
        <f t="shared" si="5"/>
        <v>0</v>
      </c>
      <c r="O71" s="60">
        <f t="shared" si="5"/>
        <v>0</v>
      </c>
      <c r="P71" s="60">
        <f t="shared" si="5"/>
        <v>0</v>
      </c>
      <c r="Q71" s="60">
        <f t="shared" si="5"/>
        <v>0</v>
      </c>
      <c r="R71" s="60">
        <f t="shared" si="5"/>
        <v>0</v>
      </c>
      <c r="S71" s="60">
        <f t="shared" si="5"/>
        <v>0</v>
      </c>
      <c r="T71" s="60">
        <f t="shared" si="5"/>
        <v>0</v>
      </c>
      <c r="U71" s="60">
        <f t="shared" si="5"/>
        <v>0</v>
      </c>
      <c r="V71" s="60">
        <f t="shared" si="5"/>
        <v>0</v>
      </c>
      <c r="W71" s="60">
        <f t="shared" si="5"/>
        <v>0</v>
      </c>
      <c r="X71" s="60">
        <f t="shared" si="5"/>
        <v>0</v>
      </c>
      <c r="Y71" s="60">
        <f t="shared" si="5"/>
        <v>0</v>
      </c>
      <c r="Z71" s="60">
        <f t="shared" si="5"/>
        <v>0</v>
      </c>
      <c r="AA71" s="60">
        <f t="shared" si="5"/>
        <v>0</v>
      </c>
      <c r="AB71" s="60">
        <f t="shared" si="5"/>
        <v>0</v>
      </c>
      <c r="AC71" s="60">
        <f t="shared" si="5"/>
        <v>0</v>
      </c>
      <c r="AD71" s="60">
        <f t="shared" si="5"/>
        <v>0</v>
      </c>
      <c r="AE71" s="60">
        <f t="shared" si="5"/>
        <v>0</v>
      </c>
      <c r="AF71" s="60">
        <f t="shared" si="5"/>
        <v>0</v>
      </c>
      <c r="AG71" s="60">
        <f t="shared" si="5"/>
        <v>0</v>
      </c>
      <c r="AH71" s="60">
        <f t="shared" si="5"/>
        <v>0</v>
      </c>
      <c r="AI71" s="1"/>
    </row>
    <row r="72" spans="1:35" ht="12.75">
      <c r="A72" s="57"/>
      <c r="B72" s="57"/>
      <c r="C72" s="55" t="s">
        <v>38</v>
      </c>
      <c r="D72" s="1">
        <v>11</v>
      </c>
      <c r="E72" s="60" t="e">
        <f>100*E71/MAX($E$71:$AE$71)</f>
        <v>#VALUE!</v>
      </c>
      <c r="F72" s="60" t="e">
        <f aca="true" t="shared" si="6" ref="F72:AH72">100*F71/MAX($E$71:$AE$71)</f>
        <v>#VALUE!</v>
      </c>
      <c r="G72" s="60" t="e">
        <f t="shared" si="6"/>
        <v>#VALUE!</v>
      </c>
      <c r="H72" s="60" t="e">
        <f t="shared" si="6"/>
        <v>#VALUE!</v>
      </c>
      <c r="I72" s="60" t="e">
        <f t="shared" si="6"/>
        <v>#VALUE!</v>
      </c>
      <c r="J72" s="60" t="e">
        <f t="shared" si="6"/>
        <v>#VALUE!</v>
      </c>
      <c r="K72" s="60" t="e">
        <f t="shared" si="6"/>
        <v>#VALUE!</v>
      </c>
      <c r="L72" s="60" t="e">
        <f t="shared" si="6"/>
        <v>#VALUE!</v>
      </c>
      <c r="M72" s="60" t="e">
        <f t="shared" si="6"/>
        <v>#VALUE!</v>
      </c>
      <c r="N72" s="60" t="e">
        <f t="shared" si="6"/>
        <v>#VALUE!</v>
      </c>
      <c r="O72" s="60" t="e">
        <f t="shared" si="6"/>
        <v>#VALUE!</v>
      </c>
      <c r="P72" s="60" t="e">
        <f t="shared" si="6"/>
        <v>#VALUE!</v>
      </c>
      <c r="Q72" s="60" t="e">
        <f t="shared" si="6"/>
        <v>#VALUE!</v>
      </c>
      <c r="R72" s="60" t="e">
        <f t="shared" si="6"/>
        <v>#VALUE!</v>
      </c>
      <c r="S72" s="60" t="e">
        <f t="shared" si="6"/>
        <v>#VALUE!</v>
      </c>
      <c r="T72" s="60" t="e">
        <f t="shared" si="6"/>
        <v>#VALUE!</v>
      </c>
      <c r="U72" s="60" t="e">
        <f t="shared" si="6"/>
        <v>#VALUE!</v>
      </c>
      <c r="V72" s="60" t="e">
        <f t="shared" si="6"/>
        <v>#VALUE!</v>
      </c>
      <c r="W72" s="60" t="e">
        <f t="shared" si="6"/>
        <v>#VALUE!</v>
      </c>
      <c r="X72" s="60" t="e">
        <f t="shared" si="6"/>
        <v>#VALUE!</v>
      </c>
      <c r="Y72" s="60" t="e">
        <f t="shared" si="6"/>
        <v>#VALUE!</v>
      </c>
      <c r="Z72" s="60" t="e">
        <f t="shared" si="6"/>
        <v>#VALUE!</v>
      </c>
      <c r="AA72" s="60" t="e">
        <f t="shared" si="6"/>
        <v>#VALUE!</v>
      </c>
      <c r="AB72" s="60" t="e">
        <f t="shared" si="6"/>
        <v>#VALUE!</v>
      </c>
      <c r="AC72" s="60" t="e">
        <f t="shared" si="6"/>
        <v>#VALUE!</v>
      </c>
      <c r="AD72" s="60" t="e">
        <f t="shared" si="6"/>
        <v>#VALUE!</v>
      </c>
      <c r="AE72" s="60" t="e">
        <f t="shared" si="6"/>
        <v>#VALUE!</v>
      </c>
      <c r="AF72" s="60" t="e">
        <f t="shared" si="6"/>
        <v>#VALUE!</v>
      </c>
      <c r="AG72" s="60" t="e">
        <f t="shared" si="6"/>
        <v>#VALUE!</v>
      </c>
      <c r="AH72" s="60" t="e">
        <f t="shared" si="6"/>
        <v>#VALUE!</v>
      </c>
      <c r="AI72" s="1"/>
    </row>
    <row r="73" ht="12.75">
      <c r="C73" s="7"/>
    </row>
    <row r="74" spans="1:3" ht="63.75" customHeight="1">
      <c r="A74" s="107" t="s">
        <v>63</v>
      </c>
      <c r="B74" s="107"/>
      <c r="C74" s="107"/>
    </row>
    <row r="75" ht="12.75">
      <c r="C75" s="7"/>
    </row>
    <row r="76" ht="12.75">
      <c r="C76" s="7"/>
    </row>
    <row r="77" ht="12.75">
      <c r="C77" s="7"/>
    </row>
    <row r="78" ht="12.75">
      <c r="C78" s="7"/>
    </row>
    <row r="79" ht="12.75">
      <c r="C79" s="7"/>
    </row>
    <row r="80" ht="12.75">
      <c r="C80" s="7"/>
    </row>
    <row r="81" ht="12.75">
      <c r="C81" s="7"/>
    </row>
    <row r="82" ht="12.75">
      <c r="C82" s="7"/>
    </row>
    <row r="83" ht="12.75">
      <c r="C83" s="7"/>
    </row>
    <row r="84" ht="12.75">
      <c r="C84" s="7"/>
    </row>
    <row r="85" ht="12.75">
      <c r="C85" s="7"/>
    </row>
    <row r="86" ht="12.75">
      <c r="C86" s="7"/>
    </row>
  </sheetData>
  <mergeCells count="34">
    <mergeCell ref="AJ36:AK60"/>
    <mergeCell ref="AN36:AP60"/>
    <mergeCell ref="A74:C74"/>
    <mergeCell ref="N43:Y51"/>
    <mergeCell ref="E64:AH64"/>
    <mergeCell ref="E65:AH68"/>
    <mergeCell ref="E70:AH70"/>
    <mergeCell ref="AK30:AP30"/>
    <mergeCell ref="AK31:AP31"/>
    <mergeCell ref="E33:AH33"/>
    <mergeCell ref="E34:AH34"/>
    <mergeCell ref="B28:C28"/>
    <mergeCell ref="B29:C29"/>
    <mergeCell ref="B30:C30"/>
    <mergeCell ref="B31:C31"/>
    <mergeCell ref="AJ27:AP27"/>
    <mergeCell ref="AK28:AP28"/>
    <mergeCell ref="AK29:AP29"/>
    <mergeCell ref="A65:B68"/>
    <mergeCell ref="AN33:AQ33"/>
    <mergeCell ref="A33:C33"/>
    <mergeCell ref="A27:C27"/>
    <mergeCell ref="A36:A55"/>
    <mergeCell ref="AK32:AP32"/>
    <mergeCell ref="A32:C32"/>
    <mergeCell ref="A69:C69"/>
    <mergeCell ref="A70:C70"/>
    <mergeCell ref="A71:B72"/>
    <mergeCell ref="A34:C34"/>
    <mergeCell ref="A62:B63"/>
    <mergeCell ref="A56:A60"/>
    <mergeCell ref="A64:B64"/>
    <mergeCell ref="B36:B55"/>
    <mergeCell ref="B56:B60"/>
  </mergeCells>
  <printOptions/>
  <pageMargins left="0.75" right="0.75" top="1" bottom="1" header="0.4921259845" footer="0.4921259845"/>
  <pageSetup fitToHeight="1" fitToWidth="1" orientation="portrait" paperSize="9" scale="27" r:id="rId4"/>
  <drawing r:id="rId3"/>
  <legacyDrawing r:id="rId2"/>
</worksheet>
</file>

<file path=xl/worksheets/sheet2.xml><?xml version="1.0" encoding="utf-8"?>
<worksheet xmlns="http://schemas.openxmlformats.org/spreadsheetml/2006/main" xmlns:r="http://schemas.openxmlformats.org/officeDocument/2006/relationships">
  <sheetPr codeName="Tabelle3">
    <pageSetUpPr fitToPage="1"/>
  </sheetPr>
  <dimension ref="A2:AS86"/>
  <sheetViews>
    <sheetView workbookViewId="0" topLeftCell="C4">
      <selection activeCell="F33" sqref="F33"/>
    </sheetView>
  </sheetViews>
  <sheetFormatPr defaultColWidth="11.421875" defaultRowHeight="12.75"/>
  <cols>
    <col min="2" max="2" width="13.8515625" style="0" customWidth="1"/>
    <col min="3" max="3" width="33.421875" style="0" bestFit="1" customWidth="1"/>
    <col min="4" max="4" width="3.00390625" style="0" bestFit="1" customWidth="1"/>
    <col min="5" max="34" width="3.57421875" style="7" customWidth="1"/>
    <col min="35" max="35" width="3.00390625" style="0" customWidth="1"/>
    <col min="36" max="36" width="4.7109375" style="0" bestFit="1" customWidth="1"/>
    <col min="37" max="37" width="4.7109375" style="0" customWidth="1"/>
    <col min="38" max="38" width="3.28125" style="0" customWidth="1"/>
    <col min="39" max="39" width="8.140625" style="0" bestFit="1" customWidth="1"/>
    <col min="40" max="44" width="3.28125" style="0" customWidth="1"/>
    <col min="45" max="45" width="3.28125" style="0" bestFit="1" customWidth="1"/>
  </cols>
  <sheetData>
    <row r="1" ht="12.75"/>
    <row r="2" spans="34:35" ht="12.75">
      <c r="AH2" s="1">
        <v>30</v>
      </c>
      <c r="AI2" s="2"/>
    </row>
    <row r="3" spans="33:35" ht="12.75">
      <c r="AG3" s="1">
        <v>29</v>
      </c>
      <c r="AH3" s="46"/>
      <c r="AI3" s="2"/>
    </row>
    <row r="4" spans="32:35" ht="12.75">
      <c r="AF4" s="1">
        <v>28</v>
      </c>
      <c r="AG4" s="46"/>
      <c r="AH4" s="46"/>
      <c r="AI4" s="2"/>
    </row>
    <row r="5" spans="5:35" ht="12.75">
      <c r="E5" s="4"/>
      <c r="F5" s="11"/>
      <c r="G5" s="11"/>
      <c r="H5" s="11"/>
      <c r="I5" s="11"/>
      <c r="J5" s="11"/>
      <c r="K5" s="11"/>
      <c r="L5" s="11"/>
      <c r="M5" s="11"/>
      <c r="N5" s="11"/>
      <c r="O5" s="11"/>
      <c r="P5" s="11"/>
      <c r="Q5" s="11"/>
      <c r="R5" s="11"/>
      <c r="S5" s="11"/>
      <c r="T5" s="11"/>
      <c r="U5" s="11"/>
      <c r="V5" s="11"/>
      <c r="W5" s="11"/>
      <c r="X5" s="11"/>
      <c r="Y5" s="11"/>
      <c r="Z5" s="11"/>
      <c r="AA5" s="11"/>
      <c r="AB5" s="11"/>
      <c r="AC5" s="11"/>
      <c r="AD5" s="11"/>
      <c r="AE5" s="1">
        <v>27</v>
      </c>
      <c r="AF5" s="46"/>
      <c r="AG5" s="46"/>
      <c r="AH5" s="46"/>
      <c r="AI5" s="2"/>
    </row>
    <row r="6" spans="5:35" ht="12.75">
      <c r="E6" s="4"/>
      <c r="F6" s="11"/>
      <c r="G6" s="11"/>
      <c r="H6" s="11"/>
      <c r="I6" s="11"/>
      <c r="J6" s="11"/>
      <c r="K6" s="11"/>
      <c r="L6" s="11"/>
      <c r="M6" s="11"/>
      <c r="N6" s="11"/>
      <c r="O6" s="11"/>
      <c r="P6" s="11"/>
      <c r="Q6" s="11"/>
      <c r="R6" s="11"/>
      <c r="S6" s="11"/>
      <c r="T6" s="11"/>
      <c r="U6" s="11"/>
      <c r="V6" s="11"/>
      <c r="W6" s="11"/>
      <c r="X6" s="11"/>
      <c r="Y6" s="11"/>
      <c r="Z6" s="11"/>
      <c r="AA6" s="11"/>
      <c r="AB6" s="11"/>
      <c r="AC6" s="11"/>
      <c r="AD6" s="1">
        <v>26</v>
      </c>
      <c r="AE6" s="46"/>
      <c r="AF6" s="46"/>
      <c r="AG6" s="46"/>
      <c r="AH6" s="46"/>
      <c r="AI6" s="2"/>
    </row>
    <row r="7" spans="5:35" ht="12.75">
      <c r="E7" s="4"/>
      <c r="F7" s="11"/>
      <c r="G7" s="11"/>
      <c r="H7" s="11"/>
      <c r="I7" s="11"/>
      <c r="J7" s="11"/>
      <c r="K7" s="11"/>
      <c r="L7" s="11"/>
      <c r="M7" s="11"/>
      <c r="N7" s="11"/>
      <c r="O7" s="11"/>
      <c r="P7" s="11"/>
      <c r="Q7" s="11"/>
      <c r="R7" s="11"/>
      <c r="S7" s="11"/>
      <c r="T7" s="11"/>
      <c r="U7" s="11"/>
      <c r="V7" s="11"/>
      <c r="W7" s="11"/>
      <c r="X7" s="11"/>
      <c r="Y7" s="11"/>
      <c r="Z7" s="11"/>
      <c r="AA7" s="11"/>
      <c r="AB7" s="11"/>
      <c r="AC7" s="1">
        <v>25</v>
      </c>
      <c r="AD7" s="46"/>
      <c r="AE7" s="46"/>
      <c r="AF7" s="46"/>
      <c r="AG7" s="46"/>
      <c r="AH7" s="46"/>
      <c r="AI7" s="2"/>
    </row>
    <row r="8" spans="5:35" ht="12.75">
      <c r="E8" s="4"/>
      <c r="F8" s="11"/>
      <c r="G8" s="11"/>
      <c r="H8" s="11"/>
      <c r="I8" s="11"/>
      <c r="J8" s="11"/>
      <c r="K8" s="11"/>
      <c r="L8" s="11"/>
      <c r="M8" s="11"/>
      <c r="N8" s="11"/>
      <c r="O8" s="11"/>
      <c r="P8" s="11"/>
      <c r="Q8" s="11"/>
      <c r="R8" s="11"/>
      <c r="S8" s="11"/>
      <c r="T8" s="11"/>
      <c r="U8" s="11"/>
      <c r="V8" s="11"/>
      <c r="W8" s="11"/>
      <c r="X8" s="11"/>
      <c r="Y8" s="11"/>
      <c r="Z8" s="11"/>
      <c r="AA8" s="14"/>
      <c r="AB8" s="1">
        <v>24</v>
      </c>
      <c r="AC8" s="46"/>
      <c r="AD8" s="46"/>
      <c r="AE8" s="46"/>
      <c r="AF8" s="46"/>
      <c r="AG8" s="46"/>
      <c r="AH8" s="46"/>
      <c r="AI8" s="2"/>
    </row>
    <row r="9" spans="5:35" ht="12.75">
      <c r="E9" s="4"/>
      <c r="F9" s="11"/>
      <c r="G9" s="11"/>
      <c r="H9" s="11"/>
      <c r="I9" s="11"/>
      <c r="J9" s="11"/>
      <c r="K9" s="11"/>
      <c r="L9" s="11"/>
      <c r="M9" s="11"/>
      <c r="N9" s="11"/>
      <c r="O9" s="11"/>
      <c r="P9" s="11"/>
      <c r="Q9" s="11"/>
      <c r="R9" s="11"/>
      <c r="S9" s="11"/>
      <c r="T9" s="11"/>
      <c r="U9" s="11"/>
      <c r="V9" s="11"/>
      <c r="W9" s="11"/>
      <c r="X9" s="11"/>
      <c r="Y9" s="11"/>
      <c r="Z9" s="12"/>
      <c r="AA9" s="1">
        <v>23</v>
      </c>
      <c r="AB9" s="46"/>
      <c r="AC9" s="46"/>
      <c r="AD9" s="46"/>
      <c r="AE9" s="46"/>
      <c r="AF9" s="46"/>
      <c r="AG9" s="46"/>
      <c r="AH9" s="46"/>
      <c r="AI9" s="2"/>
    </row>
    <row r="10" spans="5:35" ht="12.75">
      <c r="E10" s="4"/>
      <c r="F10" s="11"/>
      <c r="G10" s="11"/>
      <c r="H10" s="11"/>
      <c r="I10" s="11"/>
      <c r="J10" s="11"/>
      <c r="K10" s="11"/>
      <c r="L10" s="11"/>
      <c r="M10" s="11"/>
      <c r="N10" s="11"/>
      <c r="O10" s="11"/>
      <c r="P10" s="11"/>
      <c r="Q10" s="11"/>
      <c r="R10" s="11"/>
      <c r="S10" s="11"/>
      <c r="T10" s="11"/>
      <c r="U10" s="11"/>
      <c r="V10" s="11"/>
      <c r="W10" s="11"/>
      <c r="X10" s="11"/>
      <c r="Y10" s="12"/>
      <c r="Z10" s="1">
        <v>22</v>
      </c>
      <c r="AA10" s="46"/>
      <c r="AB10" s="46"/>
      <c r="AC10" s="46"/>
      <c r="AD10" s="46"/>
      <c r="AE10" s="46"/>
      <c r="AF10" s="46"/>
      <c r="AG10" s="46"/>
      <c r="AH10" s="46"/>
      <c r="AI10" s="2"/>
    </row>
    <row r="11" spans="5:35" ht="12.75">
      <c r="E11" s="4"/>
      <c r="F11" s="11"/>
      <c r="G11" s="11"/>
      <c r="H11" s="11"/>
      <c r="I11" s="11"/>
      <c r="J11" s="11"/>
      <c r="K11" s="11"/>
      <c r="L11" s="11"/>
      <c r="M11" s="11"/>
      <c r="N11" s="11"/>
      <c r="O11" s="11"/>
      <c r="P11" s="11"/>
      <c r="Q11" s="11"/>
      <c r="R11" s="11"/>
      <c r="S11" s="11"/>
      <c r="T11" s="11"/>
      <c r="U11" s="11"/>
      <c r="V11" s="11"/>
      <c r="W11" s="11"/>
      <c r="X11" s="12"/>
      <c r="Y11" s="1">
        <v>21</v>
      </c>
      <c r="Z11" s="46"/>
      <c r="AA11" s="46"/>
      <c r="AB11" s="46"/>
      <c r="AC11" s="46"/>
      <c r="AD11" s="46"/>
      <c r="AE11" s="46"/>
      <c r="AF11" s="46"/>
      <c r="AG11" s="46"/>
      <c r="AH11" s="46"/>
      <c r="AI11" s="2"/>
    </row>
    <row r="12" spans="5:35" ht="12.75">
      <c r="E12" s="4"/>
      <c r="F12" s="11"/>
      <c r="G12" s="11"/>
      <c r="H12" s="11"/>
      <c r="I12" s="11"/>
      <c r="J12" s="11"/>
      <c r="K12" s="11"/>
      <c r="L12" s="11"/>
      <c r="M12" s="11"/>
      <c r="N12" s="11"/>
      <c r="O12" s="11"/>
      <c r="P12" s="11"/>
      <c r="Q12" s="11"/>
      <c r="R12" s="11"/>
      <c r="S12" s="11"/>
      <c r="T12" s="11"/>
      <c r="U12" s="11"/>
      <c r="V12" s="11"/>
      <c r="W12" s="12"/>
      <c r="X12" s="1">
        <v>20</v>
      </c>
      <c r="Y12" s="46"/>
      <c r="Z12" s="46"/>
      <c r="AA12" s="46"/>
      <c r="AB12" s="46"/>
      <c r="AC12" s="46"/>
      <c r="AD12" s="46"/>
      <c r="AE12" s="46"/>
      <c r="AF12" s="46"/>
      <c r="AG12" s="46"/>
      <c r="AH12" s="46"/>
      <c r="AI12" s="2"/>
    </row>
    <row r="13" spans="5:35" ht="12.75">
      <c r="E13" s="4"/>
      <c r="F13" s="11"/>
      <c r="G13" s="11"/>
      <c r="H13" s="11"/>
      <c r="I13" s="11"/>
      <c r="J13" s="11"/>
      <c r="K13" s="11"/>
      <c r="L13" s="11"/>
      <c r="M13" s="11"/>
      <c r="N13" s="11"/>
      <c r="O13" s="11"/>
      <c r="P13" s="11"/>
      <c r="Q13" s="11"/>
      <c r="R13" s="11"/>
      <c r="S13" s="11"/>
      <c r="T13" s="11"/>
      <c r="U13" s="11"/>
      <c r="V13" s="12"/>
      <c r="W13" s="1">
        <v>19</v>
      </c>
      <c r="X13" s="46"/>
      <c r="Y13" s="46"/>
      <c r="Z13" s="46"/>
      <c r="AA13" s="46"/>
      <c r="AB13" s="46"/>
      <c r="AC13" s="46"/>
      <c r="AD13" s="46"/>
      <c r="AE13" s="46"/>
      <c r="AF13" s="46"/>
      <c r="AG13" s="46"/>
      <c r="AH13" s="46"/>
      <c r="AI13" s="2"/>
    </row>
    <row r="14" spans="5:35" ht="12.75">
      <c r="E14" s="4"/>
      <c r="F14" s="11"/>
      <c r="G14" s="11"/>
      <c r="H14" s="11"/>
      <c r="I14" s="11"/>
      <c r="J14" s="11"/>
      <c r="K14" s="11"/>
      <c r="L14" s="11"/>
      <c r="M14" s="11"/>
      <c r="N14" s="11"/>
      <c r="O14" s="11"/>
      <c r="P14" s="11"/>
      <c r="Q14" s="11"/>
      <c r="R14" s="11"/>
      <c r="S14" s="11"/>
      <c r="T14" s="11"/>
      <c r="U14" s="12"/>
      <c r="V14" s="1">
        <v>18</v>
      </c>
      <c r="W14" s="46"/>
      <c r="X14" s="46"/>
      <c r="Y14" s="46"/>
      <c r="Z14" s="46"/>
      <c r="AA14" s="46"/>
      <c r="AB14" s="46"/>
      <c r="AC14" s="46"/>
      <c r="AD14" s="46"/>
      <c r="AE14" s="46"/>
      <c r="AF14" s="46"/>
      <c r="AG14" s="46"/>
      <c r="AH14" s="46"/>
      <c r="AI14" s="2"/>
    </row>
    <row r="15" spans="2:35" ht="12.75">
      <c r="B15" s="4"/>
      <c r="C15" s="4"/>
      <c r="D15" s="4"/>
      <c r="E15" s="11"/>
      <c r="F15" s="11"/>
      <c r="G15" s="11"/>
      <c r="H15" s="11"/>
      <c r="I15" s="11"/>
      <c r="J15" s="11"/>
      <c r="K15" s="11"/>
      <c r="L15" s="11"/>
      <c r="M15" s="11"/>
      <c r="N15" s="11"/>
      <c r="O15" s="11"/>
      <c r="Q15" s="11"/>
      <c r="R15" s="11"/>
      <c r="S15" s="11"/>
      <c r="T15" s="12"/>
      <c r="U15" s="1">
        <v>17</v>
      </c>
      <c r="V15" s="46"/>
      <c r="W15" s="46"/>
      <c r="X15" s="46"/>
      <c r="Y15" s="46"/>
      <c r="Z15" s="46"/>
      <c r="AA15" s="46"/>
      <c r="AB15" s="46"/>
      <c r="AC15" s="46"/>
      <c r="AD15" s="46"/>
      <c r="AE15" s="46"/>
      <c r="AF15" s="46"/>
      <c r="AG15" s="46"/>
      <c r="AH15" s="46"/>
      <c r="AI15" s="2"/>
    </row>
    <row r="16" spans="2:35" ht="12.75">
      <c r="B16" s="4"/>
      <c r="C16" s="4"/>
      <c r="D16" s="4"/>
      <c r="E16" s="11"/>
      <c r="F16" s="11"/>
      <c r="G16" s="11"/>
      <c r="H16" s="11"/>
      <c r="I16" s="11"/>
      <c r="J16" s="11"/>
      <c r="K16" s="11"/>
      <c r="L16" s="11"/>
      <c r="M16" s="11"/>
      <c r="N16" s="11"/>
      <c r="O16" s="11"/>
      <c r="Q16" s="11"/>
      <c r="R16" s="11"/>
      <c r="S16" s="12"/>
      <c r="T16" s="1">
        <v>16</v>
      </c>
      <c r="U16" s="46"/>
      <c r="V16" s="46"/>
      <c r="W16" s="46"/>
      <c r="X16" s="46"/>
      <c r="Y16" s="46"/>
      <c r="Z16" s="46"/>
      <c r="AA16" s="46"/>
      <c r="AB16" s="46"/>
      <c r="AC16" s="46"/>
      <c r="AD16" s="46"/>
      <c r="AE16" s="46"/>
      <c r="AF16" s="46"/>
      <c r="AG16" s="46"/>
      <c r="AH16" s="46"/>
      <c r="AI16" s="2"/>
    </row>
    <row r="17" spans="2:35" ht="12.75">
      <c r="B17" s="4"/>
      <c r="C17" s="4"/>
      <c r="D17" s="4"/>
      <c r="E17" s="11"/>
      <c r="F17" s="11"/>
      <c r="G17" s="11"/>
      <c r="H17" s="11"/>
      <c r="I17" s="11"/>
      <c r="J17" s="11"/>
      <c r="K17" s="11"/>
      <c r="L17" s="11"/>
      <c r="M17" s="11"/>
      <c r="N17" s="11"/>
      <c r="O17" s="11"/>
      <c r="Q17" s="11"/>
      <c r="R17" s="12"/>
      <c r="S17" s="1">
        <v>15</v>
      </c>
      <c r="T17" s="46"/>
      <c r="U17" s="46"/>
      <c r="V17" s="46"/>
      <c r="W17" s="46"/>
      <c r="X17" s="46"/>
      <c r="Y17" s="46"/>
      <c r="Z17" s="46"/>
      <c r="AA17" s="46"/>
      <c r="AB17" s="46"/>
      <c r="AC17" s="46"/>
      <c r="AD17" s="46"/>
      <c r="AE17" s="46"/>
      <c r="AF17" s="46"/>
      <c r="AG17" s="46"/>
      <c r="AH17" s="46"/>
      <c r="AI17" s="2"/>
    </row>
    <row r="18" spans="5:35" ht="12.75">
      <c r="E18" s="4"/>
      <c r="F18" s="11"/>
      <c r="G18" s="11"/>
      <c r="H18" s="11"/>
      <c r="I18" s="11"/>
      <c r="J18" s="11"/>
      <c r="K18" s="11"/>
      <c r="L18" s="11"/>
      <c r="M18" s="11"/>
      <c r="N18" s="11"/>
      <c r="O18" s="11"/>
      <c r="P18" s="11"/>
      <c r="Q18" s="12"/>
      <c r="R18" s="1">
        <v>14</v>
      </c>
      <c r="S18" s="46"/>
      <c r="T18" s="46"/>
      <c r="U18" s="46"/>
      <c r="V18" s="46"/>
      <c r="W18" s="46"/>
      <c r="X18" s="46"/>
      <c r="Y18" s="46"/>
      <c r="Z18" s="46"/>
      <c r="AA18" s="46"/>
      <c r="AB18" s="46"/>
      <c r="AC18" s="46"/>
      <c r="AD18" s="46"/>
      <c r="AE18" s="46"/>
      <c r="AF18" s="46"/>
      <c r="AG18" s="46"/>
      <c r="AH18" s="46"/>
      <c r="AI18" s="2"/>
    </row>
    <row r="19" spans="5:35" ht="12.75">
      <c r="E19" s="4"/>
      <c r="F19" s="11"/>
      <c r="G19" s="11"/>
      <c r="H19" s="11"/>
      <c r="I19" s="11"/>
      <c r="J19" s="11"/>
      <c r="K19" s="11"/>
      <c r="L19" s="11"/>
      <c r="M19" s="11"/>
      <c r="N19" s="11"/>
      <c r="O19" s="11"/>
      <c r="P19" s="12"/>
      <c r="Q19" s="1">
        <v>13</v>
      </c>
      <c r="R19" s="46"/>
      <c r="S19" s="46"/>
      <c r="T19" s="46"/>
      <c r="U19" s="46"/>
      <c r="V19" s="46"/>
      <c r="W19" s="46"/>
      <c r="X19" s="46"/>
      <c r="Y19" s="46"/>
      <c r="Z19" s="46"/>
      <c r="AA19" s="46"/>
      <c r="AB19" s="46"/>
      <c r="AC19" s="46"/>
      <c r="AD19" s="46"/>
      <c r="AE19" s="46"/>
      <c r="AF19" s="46"/>
      <c r="AG19" s="46"/>
      <c r="AH19" s="46"/>
      <c r="AI19" s="2"/>
    </row>
    <row r="20" spans="5:35" ht="12.75">
      <c r="E20" s="4"/>
      <c r="F20" s="11"/>
      <c r="G20" s="11"/>
      <c r="H20" s="11"/>
      <c r="I20" s="11"/>
      <c r="J20" s="11"/>
      <c r="K20" s="11"/>
      <c r="L20" s="11"/>
      <c r="M20" s="11"/>
      <c r="N20" s="11"/>
      <c r="O20" s="12"/>
      <c r="P20" s="1">
        <v>12</v>
      </c>
      <c r="Q20" s="46"/>
      <c r="R20" s="46"/>
      <c r="S20" s="46"/>
      <c r="T20" s="46"/>
      <c r="U20" s="46"/>
      <c r="V20" s="46"/>
      <c r="W20" s="46"/>
      <c r="X20" s="46"/>
      <c r="Y20" s="46"/>
      <c r="Z20" s="46"/>
      <c r="AA20" s="46"/>
      <c r="AB20" s="46"/>
      <c r="AC20" s="46"/>
      <c r="AD20" s="46"/>
      <c r="AE20" s="46"/>
      <c r="AF20" s="46"/>
      <c r="AG20" s="46"/>
      <c r="AH20" s="46"/>
      <c r="AI20" s="2"/>
    </row>
    <row r="21" spans="5:35" ht="12.75">
      <c r="E21" s="4"/>
      <c r="F21" s="11"/>
      <c r="G21" s="11"/>
      <c r="H21" s="11"/>
      <c r="I21" s="11"/>
      <c r="J21" s="11"/>
      <c r="K21" s="11"/>
      <c r="L21" s="11"/>
      <c r="M21" s="11"/>
      <c r="N21" s="12"/>
      <c r="O21" s="1">
        <v>11</v>
      </c>
      <c r="P21" s="46"/>
      <c r="Q21" s="46"/>
      <c r="R21" s="46"/>
      <c r="S21" s="46"/>
      <c r="T21" s="46"/>
      <c r="U21" s="46"/>
      <c r="V21" s="46"/>
      <c r="W21" s="46"/>
      <c r="X21" s="46"/>
      <c r="Y21" s="46"/>
      <c r="Z21" s="46"/>
      <c r="AA21" s="46"/>
      <c r="AB21" s="46"/>
      <c r="AC21" s="46"/>
      <c r="AD21" s="46"/>
      <c r="AE21" s="46"/>
      <c r="AF21" s="46"/>
      <c r="AG21" s="46"/>
      <c r="AH21" s="46"/>
      <c r="AI21" s="2"/>
    </row>
    <row r="22" spans="5:35" ht="12.75">
      <c r="E22" s="4"/>
      <c r="F22" s="11"/>
      <c r="G22" s="11"/>
      <c r="H22" s="11"/>
      <c r="I22" s="11"/>
      <c r="J22" s="11"/>
      <c r="K22" s="11"/>
      <c r="L22" s="11"/>
      <c r="M22" s="12"/>
      <c r="N22" s="1">
        <v>10</v>
      </c>
      <c r="O22" s="46"/>
      <c r="P22" s="46"/>
      <c r="Q22" s="46"/>
      <c r="R22" s="46"/>
      <c r="S22" s="46"/>
      <c r="T22" s="46"/>
      <c r="U22" s="46"/>
      <c r="V22" s="46"/>
      <c r="W22" s="46"/>
      <c r="X22" s="46"/>
      <c r="Y22" s="46"/>
      <c r="Z22" s="46"/>
      <c r="AA22" s="46"/>
      <c r="AB22" s="46"/>
      <c r="AC22" s="46"/>
      <c r="AD22" s="46"/>
      <c r="AE22" s="46"/>
      <c r="AF22" s="46"/>
      <c r="AG22" s="46"/>
      <c r="AH22" s="46"/>
      <c r="AI22" s="2"/>
    </row>
    <row r="23" spans="5:35" ht="12.75">
      <c r="E23" s="4"/>
      <c r="F23" s="11"/>
      <c r="G23" s="11"/>
      <c r="H23" s="11"/>
      <c r="I23" s="11"/>
      <c r="J23" s="11"/>
      <c r="K23" s="11"/>
      <c r="L23" s="12"/>
      <c r="M23" s="1">
        <v>9</v>
      </c>
      <c r="N23" s="46"/>
      <c r="O23" s="46"/>
      <c r="P23" s="46"/>
      <c r="Q23" s="46"/>
      <c r="R23" s="46"/>
      <c r="S23" s="46"/>
      <c r="T23" s="46"/>
      <c r="U23" s="46"/>
      <c r="V23" s="46"/>
      <c r="W23" s="46"/>
      <c r="X23" s="46"/>
      <c r="Y23" s="46"/>
      <c r="Z23" s="46"/>
      <c r="AA23" s="46"/>
      <c r="AB23" s="46"/>
      <c r="AC23" s="46"/>
      <c r="AD23" s="46"/>
      <c r="AE23" s="46"/>
      <c r="AF23" s="46"/>
      <c r="AG23" s="46"/>
      <c r="AH23" s="46"/>
      <c r="AI23" s="2"/>
    </row>
    <row r="24" spans="5:35" ht="12.75">
      <c r="E24" s="4"/>
      <c r="F24" s="11"/>
      <c r="G24" s="11"/>
      <c r="H24" s="11"/>
      <c r="I24" s="11"/>
      <c r="J24" s="11"/>
      <c r="K24" s="12"/>
      <c r="L24" s="1">
        <v>8</v>
      </c>
      <c r="M24" s="46"/>
      <c r="N24" s="46"/>
      <c r="O24" s="46"/>
      <c r="P24" s="46"/>
      <c r="Q24" s="46"/>
      <c r="R24" s="46"/>
      <c r="S24" s="46"/>
      <c r="T24" s="46"/>
      <c r="U24" s="46"/>
      <c r="V24" s="46"/>
      <c r="W24" s="46"/>
      <c r="X24" s="46"/>
      <c r="Y24" s="46"/>
      <c r="Z24" s="46"/>
      <c r="AA24" s="46"/>
      <c r="AB24" s="46"/>
      <c r="AC24" s="46"/>
      <c r="AD24" s="46"/>
      <c r="AE24" s="46"/>
      <c r="AF24" s="46"/>
      <c r="AG24" s="46"/>
      <c r="AH24" s="46"/>
      <c r="AI24" s="2"/>
    </row>
    <row r="25" spans="5:35" ht="12.75">
      <c r="E25" s="4"/>
      <c r="F25" s="11"/>
      <c r="G25" s="11"/>
      <c r="H25" s="11"/>
      <c r="I25" s="11"/>
      <c r="J25" s="12"/>
      <c r="K25" s="1">
        <v>7</v>
      </c>
      <c r="L25" s="46"/>
      <c r="M25" s="46"/>
      <c r="N25" s="46"/>
      <c r="O25" s="46"/>
      <c r="P25" s="46"/>
      <c r="Q25" s="46"/>
      <c r="R25" s="46"/>
      <c r="S25" s="46"/>
      <c r="T25" s="46"/>
      <c r="U25" s="46"/>
      <c r="V25" s="46"/>
      <c r="W25" s="46"/>
      <c r="X25" s="46"/>
      <c r="Y25" s="46"/>
      <c r="Z25" s="46"/>
      <c r="AA25" s="46"/>
      <c r="AB25" s="46"/>
      <c r="AC25" s="46"/>
      <c r="AD25" s="46"/>
      <c r="AE25" s="46"/>
      <c r="AF25" s="46"/>
      <c r="AG25" s="46"/>
      <c r="AH25" s="46"/>
      <c r="AI25" s="2"/>
    </row>
    <row r="26" spans="5:35" ht="12.75">
      <c r="E26" s="4"/>
      <c r="F26" s="11"/>
      <c r="G26" s="11"/>
      <c r="H26" s="11"/>
      <c r="I26" s="12"/>
      <c r="J26" s="1">
        <v>6</v>
      </c>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2"/>
    </row>
    <row r="27" spans="1:42" ht="14.25">
      <c r="A27" s="17" t="s">
        <v>48</v>
      </c>
      <c r="B27" s="18"/>
      <c r="C27" s="19"/>
      <c r="E27" s="4"/>
      <c r="F27" s="11"/>
      <c r="G27" s="11"/>
      <c r="H27" s="12"/>
      <c r="I27" s="1">
        <v>5</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2"/>
      <c r="AJ27" s="23" t="s">
        <v>19</v>
      </c>
      <c r="AK27" s="23"/>
      <c r="AL27" s="23"/>
      <c r="AM27" s="23"/>
      <c r="AN27" s="23"/>
      <c r="AO27" s="23"/>
      <c r="AP27" s="23"/>
    </row>
    <row r="28" spans="1:42" ht="12.75">
      <c r="A28" s="16" t="s">
        <v>42</v>
      </c>
      <c r="B28" s="23" t="s">
        <v>44</v>
      </c>
      <c r="C28" s="23"/>
      <c r="D28" s="28"/>
      <c r="E28" s="4"/>
      <c r="F28" s="11"/>
      <c r="G28" s="12"/>
      <c r="H28" s="1">
        <v>4</v>
      </c>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2"/>
      <c r="AJ28" s="5" t="s">
        <v>12</v>
      </c>
      <c r="AK28" s="23" t="s">
        <v>13</v>
      </c>
      <c r="AL28" s="23"/>
      <c r="AM28" s="23"/>
      <c r="AN28" s="23"/>
      <c r="AO28" s="23"/>
      <c r="AP28" s="23"/>
    </row>
    <row r="29" spans="1:42" ht="12.75">
      <c r="A29" s="16" t="s">
        <v>41</v>
      </c>
      <c r="B29" s="23" t="s">
        <v>45</v>
      </c>
      <c r="C29" s="23"/>
      <c r="D29" s="28"/>
      <c r="E29" s="4"/>
      <c r="F29" s="12"/>
      <c r="G29" s="1">
        <v>3</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2"/>
      <c r="AJ29" s="5" t="s">
        <v>11</v>
      </c>
      <c r="AK29" s="23" t="s">
        <v>14</v>
      </c>
      <c r="AL29" s="23"/>
      <c r="AM29" s="23"/>
      <c r="AN29" s="23"/>
      <c r="AO29" s="23"/>
      <c r="AP29" s="23"/>
    </row>
    <row r="30" spans="1:42" ht="12.75">
      <c r="A30" s="16" t="s">
        <v>40</v>
      </c>
      <c r="B30" s="23" t="s">
        <v>46</v>
      </c>
      <c r="C30" s="23"/>
      <c r="D30" s="28"/>
      <c r="E30" s="13"/>
      <c r="F30" s="1">
        <v>2</v>
      </c>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2"/>
      <c r="AJ30" s="5">
        <v>0</v>
      </c>
      <c r="AK30" s="20" t="s">
        <v>15</v>
      </c>
      <c r="AL30" s="21"/>
      <c r="AM30" s="21"/>
      <c r="AN30" s="21"/>
      <c r="AO30" s="21"/>
      <c r="AP30" s="22"/>
    </row>
    <row r="31" spans="1:42" ht="12.75">
      <c r="A31" s="16" t="s">
        <v>43</v>
      </c>
      <c r="B31" s="23" t="s">
        <v>47</v>
      </c>
      <c r="C31" s="23"/>
      <c r="D31" s="28"/>
      <c r="E31" s="1">
        <v>1</v>
      </c>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2"/>
      <c r="AJ31" s="5" t="s">
        <v>6</v>
      </c>
      <c r="AK31" s="20" t="s">
        <v>16</v>
      </c>
      <c r="AL31" s="21"/>
      <c r="AM31" s="21"/>
      <c r="AN31" s="21"/>
      <c r="AO31" s="21"/>
      <c r="AP31" s="22"/>
    </row>
    <row r="32" spans="1:42" ht="14.25">
      <c r="A32" s="24" t="s">
        <v>39</v>
      </c>
      <c r="B32" s="24"/>
      <c r="C32" s="24"/>
      <c r="D32" s="1"/>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2"/>
      <c r="AJ32" s="5" t="s">
        <v>17</v>
      </c>
      <c r="AK32" s="25" t="s">
        <v>18</v>
      </c>
      <c r="AL32" s="26"/>
      <c r="AM32" s="26"/>
      <c r="AN32" s="26"/>
      <c r="AO32" s="26"/>
      <c r="AP32" s="27"/>
    </row>
    <row r="33" spans="1:45" ht="27" customHeight="1">
      <c r="A33" s="47" t="s">
        <v>8</v>
      </c>
      <c r="B33" s="48"/>
      <c r="C33" s="49"/>
      <c r="D33" s="1"/>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2"/>
      <c r="AJ33" s="35">
        <v>0.7</v>
      </c>
      <c r="AK33" s="35">
        <v>0.3</v>
      </c>
      <c r="AL33" s="15"/>
      <c r="AM33" s="15"/>
      <c r="AN33" s="36" t="s">
        <v>4</v>
      </c>
      <c r="AO33" s="37"/>
      <c r="AP33" s="37"/>
      <c r="AQ33" s="38"/>
      <c r="AR33" s="39"/>
      <c r="AS33" s="15"/>
    </row>
    <row r="34" spans="1:45" ht="156.75" customHeight="1">
      <c r="A34" s="34" t="s">
        <v>7</v>
      </c>
      <c r="B34" s="34"/>
      <c r="C34" s="34"/>
      <c r="D34" s="2" t="s">
        <v>1</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2"/>
      <c r="AJ34" s="40" t="s">
        <v>20</v>
      </c>
      <c r="AK34" s="40" t="s">
        <v>21</v>
      </c>
      <c r="AL34" s="40" t="s">
        <v>22</v>
      </c>
      <c r="AM34" s="41" t="s">
        <v>3</v>
      </c>
      <c r="AN34" s="42" t="s">
        <v>23</v>
      </c>
      <c r="AO34" s="42" t="s">
        <v>24</v>
      </c>
      <c r="AP34" s="42" t="s">
        <v>25</v>
      </c>
      <c r="AQ34" s="42" t="s">
        <v>26</v>
      </c>
      <c r="AR34" s="42" t="s">
        <v>10</v>
      </c>
      <c r="AS34" s="40" t="s">
        <v>5</v>
      </c>
    </row>
    <row r="35" spans="1:45" ht="12.75">
      <c r="A35" s="1"/>
      <c r="B35" s="1"/>
      <c r="C35" s="1" t="s">
        <v>2</v>
      </c>
      <c r="D35" s="2"/>
      <c r="E35" s="3">
        <v>1</v>
      </c>
      <c r="F35" s="3">
        <v>2</v>
      </c>
      <c r="G35" s="3">
        <v>3</v>
      </c>
      <c r="H35" s="3">
        <v>4</v>
      </c>
      <c r="I35" s="3">
        <v>5</v>
      </c>
      <c r="J35" s="3">
        <v>6</v>
      </c>
      <c r="K35" s="3">
        <v>7</v>
      </c>
      <c r="L35" s="3">
        <v>8</v>
      </c>
      <c r="M35" s="3">
        <v>9</v>
      </c>
      <c r="N35" s="3">
        <v>10</v>
      </c>
      <c r="O35" s="3">
        <v>11</v>
      </c>
      <c r="P35" s="3">
        <v>12</v>
      </c>
      <c r="Q35" s="3">
        <v>13</v>
      </c>
      <c r="R35" s="3">
        <v>14</v>
      </c>
      <c r="S35" s="3">
        <v>15</v>
      </c>
      <c r="T35" s="3">
        <v>16</v>
      </c>
      <c r="U35" s="3">
        <v>17</v>
      </c>
      <c r="V35" s="3">
        <v>18</v>
      </c>
      <c r="W35" s="1">
        <v>19</v>
      </c>
      <c r="X35" s="1">
        <v>20</v>
      </c>
      <c r="Y35" s="3">
        <v>21</v>
      </c>
      <c r="Z35" s="1">
        <v>22</v>
      </c>
      <c r="AA35" s="1">
        <v>23</v>
      </c>
      <c r="AB35" s="3">
        <v>24</v>
      </c>
      <c r="AC35" s="1">
        <v>25</v>
      </c>
      <c r="AD35" s="1">
        <v>26</v>
      </c>
      <c r="AE35" s="1">
        <v>27</v>
      </c>
      <c r="AF35" s="1">
        <v>28</v>
      </c>
      <c r="AG35" s="1">
        <v>29</v>
      </c>
      <c r="AH35" s="1">
        <v>30</v>
      </c>
      <c r="AI35" s="2"/>
      <c r="AJ35" s="3">
        <v>1</v>
      </c>
      <c r="AK35" s="3">
        <v>2</v>
      </c>
      <c r="AL35" s="3">
        <v>3</v>
      </c>
      <c r="AM35" s="3">
        <v>4</v>
      </c>
      <c r="AN35" s="6">
        <v>5</v>
      </c>
      <c r="AO35" s="6">
        <v>6</v>
      </c>
      <c r="AP35" s="6">
        <v>7</v>
      </c>
      <c r="AQ35" s="6">
        <v>8</v>
      </c>
      <c r="AR35" s="6">
        <v>9</v>
      </c>
      <c r="AS35" s="1">
        <v>10</v>
      </c>
    </row>
    <row r="36" spans="1:45" ht="12.75" customHeight="1">
      <c r="A36" s="29" t="s">
        <v>0</v>
      </c>
      <c r="B36" s="30"/>
      <c r="C36" s="15"/>
      <c r="D36" s="1">
        <v>1</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1">
        <v>1</v>
      </c>
      <c r="AJ36" s="15"/>
      <c r="AK36" s="15"/>
      <c r="AL36" s="15">
        <f>$AJ$33*AJ36+$AK$33*AK36</f>
        <v>0</v>
      </c>
      <c r="AM36" s="15"/>
      <c r="AN36" s="43"/>
      <c r="AO36" s="43"/>
      <c r="AP36" s="43"/>
      <c r="AQ36" s="44">
        <f>(AP36-AN36)/5+1</f>
        <v>1</v>
      </c>
      <c r="AR36" s="43">
        <f>IF(LEFT(AM36,1)="V",AL36*AQ36*1.5,AL36*AQ36)</f>
        <v>0</v>
      </c>
      <c r="AS36" s="15"/>
    </row>
    <row r="37" spans="1:45" ht="12.75" customHeight="1">
      <c r="A37" s="31"/>
      <c r="B37" s="30"/>
      <c r="C37" s="15"/>
      <c r="D37" s="1">
        <v>2</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1">
        <v>2</v>
      </c>
      <c r="AJ37" s="15"/>
      <c r="AK37" s="15"/>
      <c r="AL37" s="15">
        <f aca="true" t="shared" si="0" ref="AL37:AL59">$AJ$33*AJ37+$AK$33*AK37</f>
        <v>0</v>
      </c>
      <c r="AM37" s="15"/>
      <c r="AN37" s="43"/>
      <c r="AO37" s="43"/>
      <c r="AP37" s="43"/>
      <c r="AQ37" s="44">
        <f aca="true" t="shared" si="1" ref="AQ37:AQ59">(AP37-AN37)/5+1</f>
        <v>1</v>
      </c>
      <c r="AR37" s="43">
        <f aca="true" t="shared" si="2" ref="AR37:AR59">IF(LEFT(AM37,1)="V",AL37*AQ37*1.5,AL37*AQ37)</f>
        <v>0</v>
      </c>
      <c r="AS37" s="15"/>
    </row>
    <row r="38" spans="1:45" ht="12.75" customHeight="1">
      <c r="A38" s="31"/>
      <c r="B38" s="30"/>
      <c r="C38" s="15"/>
      <c r="D38" s="1">
        <v>3</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1">
        <v>3</v>
      </c>
      <c r="AJ38" s="15"/>
      <c r="AK38" s="15"/>
      <c r="AL38" s="15">
        <f t="shared" si="0"/>
        <v>0</v>
      </c>
      <c r="AM38" s="15"/>
      <c r="AN38" s="43"/>
      <c r="AO38" s="43"/>
      <c r="AP38" s="43"/>
      <c r="AQ38" s="44">
        <f t="shared" si="1"/>
        <v>1</v>
      </c>
      <c r="AR38" s="43">
        <f t="shared" si="2"/>
        <v>0</v>
      </c>
      <c r="AS38" s="15"/>
    </row>
    <row r="39" spans="1:45" ht="12.75" customHeight="1">
      <c r="A39" s="31"/>
      <c r="B39" s="30"/>
      <c r="C39" s="32"/>
      <c r="D39" s="1">
        <v>4</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1">
        <v>4</v>
      </c>
      <c r="AJ39" s="15"/>
      <c r="AK39" s="15"/>
      <c r="AL39" s="15">
        <f t="shared" si="0"/>
        <v>0</v>
      </c>
      <c r="AM39" s="15"/>
      <c r="AN39" s="43"/>
      <c r="AO39" s="43"/>
      <c r="AP39" s="43"/>
      <c r="AQ39" s="44">
        <f t="shared" si="1"/>
        <v>1</v>
      </c>
      <c r="AR39" s="43">
        <f t="shared" si="2"/>
        <v>0</v>
      </c>
      <c r="AS39" s="15"/>
    </row>
    <row r="40" spans="1:45" ht="12.75">
      <c r="A40" s="31"/>
      <c r="B40" s="30"/>
      <c r="C40" s="15"/>
      <c r="D40" s="1">
        <v>5</v>
      </c>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1">
        <v>5</v>
      </c>
      <c r="AJ40" s="15"/>
      <c r="AK40" s="15"/>
      <c r="AL40" s="15">
        <f t="shared" si="0"/>
        <v>0</v>
      </c>
      <c r="AM40" s="15"/>
      <c r="AN40" s="43"/>
      <c r="AO40" s="43"/>
      <c r="AP40" s="43"/>
      <c r="AQ40" s="44">
        <f t="shared" si="1"/>
        <v>1</v>
      </c>
      <c r="AR40" s="43">
        <f t="shared" si="2"/>
        <v>0</v>
      </c>
      <c r="AS40" s="15"/>
    </row>
    <row r="41" spans="1:45" ht="12.75">
      <c r="A41" s="31"/>
      <c r="B41" s="30"/>
      <c r="C41" s="15"/>
      <c r="D41" s="1">
        <v>6</v>
      </c>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1">
        <v>6</v>
      </c>
      <c r="AJ41" s="15"/>
      <c r="AK41" s="15"/>
      <c r="AL41" s="15">
        <f t="shared" si="0"/>
        <v>0</v>
      </c>
      <c r="AM41" s="15"/>
      <c r="AN41" s="43"/>
      <c r="AO41" s="43"/>
      <c r="AP41" s="43"/>
      <c r="AQ41" s="44">
        <f t="shared" si="1"/>
        <v>1</v>
      </c>
      <c r="AR41" s="43">
        <f t="shared" si="2"/>
        <v>0</v>
      </c>
      <c r="AS41" s="15"/>
    </row>
    <row r="42" spans="1:45" ht="12.75">
      <c r="A42" s="31"/>
      <c r="B42" s="30"/>
      <c r="C42" s="15"/>
      <c r="D42" s="1">
        <v>7</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1">
        <v>7</v>
      </c>
      <c r="AJ42" s="15"/>
      <c r="AK42" s="15"/>
      <c r="AL42" s="15">
        <f t="shared" si="0"/>
        <v>0</v>
      </c>
      <c r="AM42" s="15"/>
      <c r="AN42" s="43"/>
      <c r="AO42" s="43"/>
      <c r="AP42" s="43"/>
      <c r="AQ42" s="44">
        <f t="shared" si="1"/>
        <v>1</v>
      </c>
      <c r="AR42" s="43">
        <f t="shared" si="2"/>
        <v>0</v>
      </c>
      <c r="AS42" s="15"/>
    </row>
    <row r="43" spans="1:45" ht="12.75">
      <c r="A43" s="31"/>
      <c r="B43" s="30"/>
      <c r="C43" s="15"/>
      <c r="D43" s="1">
        <v>8</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1">
        <v>8</v>
      </c>
      <c r="AJ43" s="15"/>
      <c r="AK43" s="15"/>
      <c r="AL43" s="15">
        <f t="shared" si="0"/>
        <v>0</v>
      </c>
      <c r="AM43" s="15"/>
      <c r="AN43" s="43"/>
      <c r="AO43" s="43"/>
      <c r="AP43" s="43"/>
      <c r="AQ43" s="44">
        <f t="shared" si="1"/>
        <v>1</v>
      </c>
      <c r="AR43" s="43">
        <f t="shared" si="2"/>
        <v>0</v>
      </c>
      <c r="AS43" s="15"/>
    </row>
    <row r="44" spans="1:45" ht="12.75">
      <c r="A44" s="31"/>
      <c r="B44" s="30"/>
      <c r="C44" s="32"/>
      <c r="D44" s="1">
        <v>9</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1">
        <v>9</v>
      </c>
      <c r="AJ44" s="15"/>
      <c r="AK44" s="15"/>
      <c r="AL44" s="15">
        <f t="shared" si="0"/>
        <v>0</v>
      </c>
      <c r="AM44" s="15"/>
      <c r="AN44" s="43"/>
      <c r="AO44" s="43"/>
      <c r="AP44" s="43"/>
      <c r="AQ44" s="44">
        <f t="shared" si="1"/>
        <v>1</v>
      </c>
      <c r="AR44" s="43">
        <f t="shared" si="2"/>
        <v>0</v>
      </c>
      <c r="AS44" s="15"/>
    </row>
    <row r="45" spans="1:45" ht="12.75">
      <c r="A45" s="31"/>
      <c r="B45" s="30"/>
      <c r="C45" s="15"/>
      <c r="D45" s="1">
        <v>10</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1">
        <v>10</v>
      </c>
      <c r="AJ45" s="15"/>
      <c r="AK45" s="15"/>
      <c r="AL45" s="15">
        <f t="shared" si="0"/>
        <v>0</v>
      </c>
      <c r="AM45" s="15"/>
      <c r="AN45" s="43"/>
      <c r="AO45" s="43"/>
      <c r="AP45" s="43"/>
      <c r="AQ45" s="44">
        <f t="shared" si="1"/>
        <v>1</v>
      </c>
      <c r="AR45" s="43">
        <f t="shared" si="2"/>
        <v>0</v>
      </c>
      <c r="AS45" s="15"/>
    </row>
    <row r="46" spans="1:45" ht="12.75">
      <c r="A46" s="31"/>
      <c r="B46" s="30"/>
      <c r="C46" s="15"/>
      <c r="D46" s="1">
        <v>11</v>
      </c>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1">
        <v>11</v>
      </c>
      <c r="AJ46" s="15"/>
      <c r="AK46" s="15"/>
      <c r="AL46" s="15">
        <f t="shared" si="0"/>
        <v>0</v>
      </c>
      <c r="AM46" s="15"/>
      <c r="AN46" s="43"/>
      <c r="AO46" s="43"/>
      <c r="AP46" s="43"/>
      <c r="AQ46" s="44">
        <f t="shared" si="1"/>
        <v>1</v>
      </c>
      <c r="AR46" s="43">
        <f t="shared" si="2"/>
        <v>0</v>
      </c>
      <c r="AS46" s="15"/>
    </row>
    <row r="47" spans="1:45" ht="12.75">
      <c r="A47" s="31"/>
      <c r="B47" s="30"/>
      <c r="C47" s="15"/>
      <c r="D47" s="1">
        <v>12</v>
      </c>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1">
        <v>12</v>
      </c>
      <c r="AJ47" s="15"/>
      <c r="AK47" s="15"/>
      <c r="AL47" s="15">
        <f t="shared" si="0"/>
        <v>0</v>
      </c>
      <c r="AM47" s="15"/>
      <c r="AN47" s="43"/>
      <c r="AO47" s="43"/>
      <c r="AP47" s="43"/>
      <c r="AQ47" s="44">
        <f t="shared" si="1"/>
        <v>1</v>
      </c>
      <c r="AR47" s="43">
        <f t="shared" si="2"/>
        <v>0</v>
      </c>
      <c r="AS47" s="15"/>
    </row>
    <row r="48" spans="1:45" ht="12.75">
      <c r="A48" s="31"/>
      <c r="B48" s="30"/>
      <c r="C48" s="15"/>
      <c r="D48" s="1">
        <v>13</v>
      </c>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1">
        <v>13</v>
      </c>
      <c r="AJ48" s="15"/>
      <c r="AK48" s="15"/>
      <c r="AL48" s="15">
        <f t="shared" si="0"/>
        <v>0</v>
      </c>
      <c r="AM48" s="15"/>
      <c r="AN48" s="43"/>
      <c r="AO48" s="43"/>
      <c r="AP48" s="43"/>
      <c r="AQ48" s="44">
        <f t="shared" si="1"/>
        <v>1</v>
      </c>
      <c r="AR48" s="43">
        <f t="shared" si="2"/>
        <v>0</v>
      </c>
      <c r="AS48" s="15"/>
    </row>
    <row r="49" spans="1:45" ht="12.75">
      <c r="A49" s="31"/>
      <c r="B49" s="30"/>
      <c r="C49" s="15"/>
      <c r="D49" s="1">
        <v>14</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1">
        <v>14</v>
      </c>
      <c r="AJ49" s="15"/>
      <c r="AK49" s="15"/>
      <c r="AL49" s="15">
        <f t="shared" si="0"/>
        <v>0</v>
      </c>
      <c r="AM49" s="32"/>
      <c r="AN49" s="43"/>
      <c r="AO49" s="43"/>
      <c r="AP49" s="43"/>
      <c r="AQ49" s="44">
        <f t="shared" si="1"/>
        <v>1</v>
      </c>
      <c r="AR49" s="43">
        <f t="shared" si="2"/>
        <v>0</v>
      </c>
      <c r="AS49" s="15"/>
    </row>
    <row r="50" spans="1:45" ht="12.75">
      <c r="A50" s="31"/>
      <c r="B50" s="30"/>
      <c r="C50" s="15"/>
      <c r="D50" s="1">
        <v>15</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1">
        <v>15</v>
      </c>
      <c r="AJ50" s="15"/>
      <c r="AK50" s="15"/>
      <c r="AL50" s="15">
        <f t="shared" si="0"/>
        <v>0</v>
      </c>
      <c r="AM50" s="15"/>
      <c r="AN50" s="43"/>
      <c r="AO50" s="43"/>
      <c r="AP50" s="43"/>
      <c r="AQ50" s="44">
        <f t="shared" si="1"/>
        <v>1</v>
      </c>
      <c r="AR50" s="43">
        <f t="shared" si="2"/>
        <v>0</v>
      </c>
      <c r="AS50" s="15"/>
    </row>
    <row r="51" spans="1:45" ht="12.75">
      <c r="A51" s="31"/>
      <c r="B51" s="30"/>
      <c r="C51" s="15"/>
      <c r="D51" s="1">
        <v>16</v>
      </c>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1">
        <v>16</v>
      </c>
      <c r="AJ51" s="15"/>
      <c r="AK51" s="15"/>
      <c r="AL51" s="15">
        <f t="shared" si="0"/>
        <v>0</v>
      </c>
      <c r="AM51" s="15"/>
      <c r="AN51" s="43"/>
      <c r="AO51" s="43"/>
      <c r="AP51" s="43"/>
      <c r="AQ51" s="44">
        <f t="shared" si="1"/>
        <v>1</v>
      </c>
      <c r="AR51" s="43">
        <f t="shared" si="2"/>
        <v>0</v>
      </c>
      <c r="AS51" s="15"/>
    </row>
    <row r="52" spans="1:45" ht="12.75">
      <c r="A52" s="31"/>
      <c r="B52" s="30"/>
      <c r="C52" s="15"/>
      <c r="D52" s="1">
        <v>17</v>
      </c>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1">
        <v>17</v>
      </c>
      <c r="AJ52" s="15"/>
      <c r="AK52" s="15"/>
      <c r="AL52" s="15">
        <f t="shared" si="0"/>
        <v>0</v>
      </c>
      <c r="AM52" s="15"/>
      <c r="AN52" s="43"/>
      <c r="AO52" s="43"/>
      <c r="AP52" s="43"/>
      <c r="AQ52" s="44">
        <f t="shared" si="1"/>
        <v>1</v>
      </c>
      <c r="AR52" s="43">
        <f t="shared" si="2"/>
        <v>0</v>
      </c>
      <c r="AS52" s="15"/>
    </row>
    <row r="53" spans="1:45" ht="12.75">
      <c r="A53" s="31"/>
      <c r="B53" s="30"/>
      <c r="C53" s="15"/>
      <c r="D53" s="1">
        <v>18</v>
      </c>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1">
        <v>18</v>
      </c>
      <c r="AJ53" s="15"/>
      <c r="AK53" s="15"/>
      <c r="AL53" s="15">
        <f t="shared" si="0"/>
        <v>0</v>
      </c>
      <c r="AM53" s="15"/>
      <c r="AN53" s="43"/>
      <c r="AO53" s="43"/>
      <c r="AP53" s="43"/>
      <c r="AQ53" s="44">
        <f t="shared" si="1"/>
        <v>1</v>
      </c>
      <c r="AR53" s="43">
        <f t="shared" si="2"/>
        <v>0</v>
      </c>
      <c r="AS53" s="15"/>
    </row>
    <row r="54" spans="1:45" ht="12.75">
      <c r="A54" s="31"/>
      <c r="B54" s="30"/>
      <c r="C54" s="15"/>
      <c r="D54" s="1">
        <v>19</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1">
        <v>19</v>
      </c>
      <c r="AJ54" s="15"/>
      <c r="AK54" s="15"/>
      <c r="AL54" s="15">
        <f t="shared" si="0"/>
        <v>0</v>
      </c>
      <c r="AM54" s="15"/>
      <c r="AN54" s="43"/>
      <c r="AO54" s="43"/>
      <c r="AP54" s="43"/>
      <c r="AQ54" s="44">
        <f t="shared" si="1"/>
        <v>1</v>
      </c>
      <c r="AR54" s="43">
        <f t="shared" si="2"/>
        <v>0</v>
      </c>
      <c r="AS54" s="15"/>
    </row>
    <row r="55" spans="1:45" ht="12.75">
      <c r="A55" s="33"/>
      <c r="B55" s="30"/>
      <c r="C55" s="15"/>
      <c r="D55" s="1">
        <v>20</v>
      </c>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1">
        <v>20</v>
      </c>
      <c r="AJ55" s="15"/>
      <c r="AK55" s="15"/>
      <c r="AL55" s="15">
        <f t="shared" si="0"/>
        <v>0</v>
      </c>
      <c r="AM55" s="15"/>
      <c r="AN55" s="43"/>
      <c r="AO55" s="43"/>
      <c r="AP55" s="43"/>
      <c r="AQ55" s="44">
        <f t="shared" si="1"/>
        <v>1</v>
      </c>
      <c r="AR55" s="43">
        <f t="shared" si="2"/>
        <v>0</v>
      </c>
      <c r="AS55" s="15"/>
    </row>
    <row r="56" spans="1:45" ht="12.75">
      <c r="A56" s="29" t="s">
        <v>49</v>
      </c>
      <c r="B56" s="15"/>
      <c r="C56" s="15"/>
      <c r="D56" s="1">
        <v>21</v>
      </c>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1">
        <v>21</v>
      </c>
      <c r="AJ56" s="15"/>
      <c r="AK56" s="15"/>
      <c r="AL56" s="15">
        <f t="shared" si="0"/>
        <v>0</v>
      </c>
      <c r="AM56" s="15"/>
      <c r="AN56" s="43"/>
      <c r="AO56" s="43"/>
      <c r="AP56" s="43"/>
      <c r="AQ56" s="44">
        <f t="shared" si="1"/>
        <v>1</v>
      </c>
      <c r="AR56" s="43">
        <f t="shared" si="2"/>
        <v>0</v>
      </c>
      <c r="AS56" s="15"/>
    </row>
    <row r="57" spans="1:45" ht="12.75">
      <c r="A57" s="31"/>
      <c r="B57" s="15"/>
      <c r="C57" s="15"/>
      <c r="D57" s="1">
        <v>22</v>
      </c>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1">
        <v>22</v>
      </c>
      <c r="AJ57" s="15"/>
      <c r="AK57" s="15"/>
      <c r="AL57" s="15">
        <f t="shared" si="0"/>
        <v>0</v>
      </c>
      <c r="AM57" s="15"/>
      <c r="AN57" s="43"/>
      <c r="AO57" s="43"/>
      <c r="AP57" s="43"/>
      <c r="AQ57" s="44">
        <f t="shared" si="1"/>
        <v>1</v>
      </c>
      <c r="AR57" s="43">
        <f t="shared" si="2"/>
        <v>0</v>
      </c>
      <c r="AS57" s="15"/>
    </row>
    <row r="58" spans="1:45" ht="12.75">
      <c r="A58" s="31"/>
      <c r="B58" s="30"/>
      <c r="C58" s="15"/>
      <c r="D58" s="1">
        <v>23</v>
      </c>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1">
        <v>23</v>
      </c>
      <c r="AJ58" s="45"/>
      <c r="AK58" s="15"/>
      <c r="AL58" s="15">
        <f t="shared" si="0"/>
        <v>0</v>
      </c>
      <c r="AM58" s="15"/>
      <c r="AN58" s="43"/>
      <c r="AO58" s="43"/>
      <c r="AP58" s="43"/>
      <c r="AQ58" s="44">
        <f t="shared" si="1"/>
        <v>1</v>
      </c>
      <c r="AR58" s="43">
        <f t="shared" si="2"/>
        <v>0</v>
      </c>
      <c r="AS58" s="15"/>
    </row>
    <row r="59" spans="1:45" ht="12.75">
      <c r="A59" s="31"/>
      <c r="B59" s="30"/>
      <c r="C59" s="15"/>
      <c r="D59" s="1">
        <v>24</v>
      </c>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1">
        <v>24</v>
      </c>
      <c r="AJ59" s="45"/>
      <c r="AK59" s="15"/>
      <c r="AL59" s="15">
        <f t="shared" si="0"/>
        <v>0</v>
      </c>
      <c r="AM59" s="15"/>
      <c r="AN59" s="43"/>
      <c r="AO59" s="43"/>
      <c r="AP59" s="43"/>
      <c r="AQ59" s="44">
        <f t="shared" si="1"/>
        <v>1</v>
      </c>
      <c r="AR59" s="43">
        <f t="shared" si="2"/>
        <v>0</v>
      </c>
      <c r="AS59" s="15"/>
    </row>
    <row r="60" spans="1:45" ht="12.75">
      <c r="A60" s="31"/>
      <c r="B60" s="30"/>
      <c r="C60" s="15"/>
      <c r="D60" s="1">
        <v>25</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1">
        <v>25</v>
      </c>
      <c r="AJ60" s="45"/>
      <c r="AK60" s="15"/>
      <c r="AL60" s="15">
        <f>$AJ$33*AJ60+$AK$33*AK60</f>
        <v>0</v>
      </c>
      <c r="AM60" s="15"/>
      <c r="AN60" s="43"/>
      <c r="AO60" s="43"/>
      <c r="AP60" s="43"/>
      <c r="AQ60" s="44">
        <f>(AP60-AN60)/5+1</f>
        <v>1</v>
      </c>
      <c r="AR60" s="43">
        <f>IF(LEFT(AM60,1)="V",AL60*AQ60*1.5,AL60*AQ60)</f>
        <v>0</v>
      </c>
      <c r="AS60" s="15"/>
    </row>
    <row r="61" spans="1:35" ht="12.75">
      <c r="A61" s="1"/>
      <c r="B61" s="1"/>
      <c r="C61" s="1"/>
      <c r="D61" s="1"/>
      <c r="E61" s="1">
        <v>1</v>
      </c>
      <c r="F61" s="1">
        <v>2</v>
      </c>
      <c r="G61" s="1">
        <v>3</v>
      </c>
      <c r="H61" s="1">
        <v>4</v>
      </c>
      <c r="I61" s="1">
        <v>5</v>
      </c>
      <c r="J61" s="1">
        <v>6</v>
      </c>
      <c r="K61" s="1">
        <v>7</v>
      </c>
      <c r="L61" s="1">
        <v>8</v>
      </c>
      <c r="M61" s="1">
        <v>9</v>
      </c>
      <c r="N61" s="1">
        <v>10</v>
      </c>
      <c r="O61" s="1">
        <v>11</v>
      </c>
      <c r="P61" s="1">
        <v>12</v>
      </c>
      <c r="Q61" s="1">
        <v>13</v>
      </c>
      <c r="R61" s="1">
        <v>14</v>
      </c>
      <c r="S61" s="1">
        <v>15</v>
      </c>
      <c r="T61" s="1">
        <v>16</v>
      </c>
      <c r="U61" s="1">
        <v>17</v>
      </c>
      <c r="V61" s="1">
        <v>18</v>
      </c>
      <c r="W61" s="1">
        <v>19</v>
      </c>
      <c r="X61" s="1">
        <v>20</v>
      </c>
      <c r="Y61" s="1">
        <v>21</v>
      </c>
      <c r="Z61" s="1">
        <v>22</v>
      </c>
      <c r="AA61" s="1">
        <v>23</v>
      </c>
      <c r="AB61" s="1">
        <v>24</v>
      </c>
      <c r="AC61" s="1">
        <v>25</v>
      </c>
      <c r="AD61" s="1">
        <v>26</v>
      </c>
      <c r="AE61" s="1">
        <v>27</v>
      </c>
      <c r="AF61" s="1">
        <v>28</v>
      </c>
      <c r="AG61" s="1">
        <v>29</v>
      </c>
      <c r="AH61" s="1">
        <v>30</v>
      </c>
      <c r="AI61" s="1"/>
    </row>
    <row r="62" spans="1:35" ht="12.75">
      <c r="A62" s="52" t="s">
        <v>29</v>
      </c>
      <c r="B62" s="52"/>
      <c r="C62" s="53" t="s">
        <v>27</v>
      </c>
      <c r="D62" s="8">
        <v>1</v>
      </c>
      <c r="E62" s="59">
        <v>0</v>
      </c>
      <c r="F62" s="59">
        <v>0</v>
      </c>
      <c r="G62" s="59">
        <v>0</v>
      </c>
      <c r="H62" s="59">
        <v>0</v>
      </c>
      <c r="I62" s="59">
        <v>0</v>
      </c>
      <c r="J62" s="59">
        <v>0</v>
      </c>
      <c r="K62" s="59">
        <v>0</v>
      </c>
      <c r="L62" s="59">
        <v>0</v>
      </c>
      <c r="M62" s="59">
        <v>0</v>
      </c>
      <c r="N62" s="59">
        <v>0</v>
      </c>
      <c r="O62" s="59">
        <v>0</v>
      </c>
      <c r="P62" s="59">
        <v>0</v>
      </c>
      <c r="Q62" s="59">
        <v>0</v>
      </c>
      <c r="R62" s="59">
        <v>0</v>
      </c>
      <c r="S62" s="59">
        <v>0</v>
      </c>
      <c r="T62" s="59">
        <v>0</v>
      </c>
      <c r="U62" s="59">
        <v>0</v>
      </c>
      <c r="V62" s="59">
        <v>0</v>
      </c>
      <c r="W62" s="59">
        <v>0</v>
      </c>
      <c r="X62" s="59">
        <v>0</v>
      </c>
      <c r="Y62" s="59">
        <v>0</v>
      </c>
      <c r="Z62" s="59">
        <v>0</v>
      </c>
      <c r="AA62" s="59">
        <v>0</v>
      </c>
      <c r="AB62" s="59">
        <v>0</v>
      </c>
      <c r="AC62" s="59">
        <v>0</v>
      </c>
      <c r="AD62" s="59">
        <v>0</v>
      </c>
      <c r="AE62" s="60">
        <v>0</v>
      </c>
      <c r="AF62" s="60">
        <v>0</v>
      </c>
      <c r="AG62" s="60">
        <v>0</v>
      </c>
      <c r="AH62" s="60">
        <v>0</v>
      </c>
      <c r="AI62" s="1"/>
    </row>
    <row r="63" spans="1:35" ht="12.75">
      <c r="A63" s="54"/>
      <c r="B63" s="54"/>
      <c r="C63" s="55" t="s">
        <v>28</v>
      </c>
      <c r="D63" s="1">
        <v>2</v>
      </c>
      <c r="E63" s="61" t="e">
        <f>10*E62/MAX($E$62:$AH$62)</f>
        <v>#DIV/0!</v>
      </c>
      <c r="F63" s="61" t="e">
        <f aca="true" t="shared" si="3" ref="F63:AH63">10*F62/MAX($E$62:$AH$62)</f>
        <v>#DIV/0!</v>
      </c>
      <c r="G63" s="61" t="e">
        <f t="shared" si="3"/>
        <v>#DIV/0!</v>
      </c>
      <c r="H63" s="61" t="e">
        <f t="shared" si="3"/>
        <v>#DIV/0!</v>
      </c>
      <c r="I63" s="61" t="e">
        <f t="shared" si="3"/>
        <v>#DIV/0!</v>
      </c>
      <c r="J63" s="61" t="e">
        <f t="shared" si="3"/>
        <v>#DIV/0!</v>
      </c>
      <c r="K63" s="61" t="e">
        <f t="shared" si="3"/>
        <v>#DIV/0!</v>
      </c>
      <c r="L63" s="61" t="e">
        <f t="shared" si="3"/>
        <v>#DIV/0!</v>
      </c>
      <c r="M63" s="61" t="e">
        <f t="shared" si="3"/>
        <v>#DIV/0!</v>
      </c>
      <c r="N63" s="61" t="e">
        <f t="shared" si="3"/>
        <v>#DIV/0!</v>
      </c>
      <c r="O63" s="61" t="e">
        <f t="shared" si="3"/>
        <v>#DIV/0!</v>
      </c>
      <c r="P63" s="61" t="e">
        <f t="shared" si="3"/>
        <v>#DIV/0!</v>
      </c>
      <c r="Q63" s="61" t="e">
        <f t="shared" si="3"/>
        <v>#DIV/0!</v>
      </c>
      <c r="R63" s="61" t="e">
        <f t="shared" si="3"/>
        <v>#DIV/0!</v>
      </c>
      <c r="S63" s="61" t="e">
        <f t="shared" si="3"/>
        <v>#DIV/0!</v>
      </c>
      <c r="T63" s="61" t="e">
        <f t="shared" si="3"/>
        <v>#DIV/0!</v>
      </c>
      <c r="U63" s="61" t="e">
        <f t="shared" si="3"/>
        <v>#DIV/0!</v>
      </c>
      <c r="V63" s="61" t="e">
        <f t="shared" si="3"/>
        <v>#DIV/0!</v>
      </c>
      <c r="W63" s="61" t="e">
        <f t="shared" si="3"/>
        <v>#DIV/0!</v>
      </c>
      <c r="X63" s="61" t="e">
        <f t="shared" si="3"/>
        <v>#DIV/0!</v>
      </c>
      <c r="Y63" s="61" t="e">
        <f t="shared" si="3"/>
        <v>#DIV/0!</v>
      </c>
      <c r="Z63" s="61" t="e">
        <f t="shared" si="3"/>
        <v>#DIV/0!</v>
      </c>
      <c r="AA63" s="61" t="e">
        <f t="shared" si="3"/>
        <v>#DIV/0!</v>
      </c>
      <c r="AB63" s="61" t="e">
        <f t="shared" si="3"/>
        <v>#DIV/0!</v>
      </c>
      <c r="AC63" s="61" t="e">
        <f t="shared" si="3"/>
        <v>#DIV/0!</v>
      </c>
      <c r="AD63" s="61" t="e">
        <f t="shared" si="3"/>
        <v>#DIV/0!</v>
      </c>
      <c r="AE63" s="61" t="e">
        <f t="shared" si="3"/>
        <v>#DIV/0!</v>
      </c>
      <c r="AF63" s="61" t="e">
        <f t="shared" si="3"/>
        <v>#DIV/0!</v>
      </c>
      <c r="AG63" s="61" t="e">
        <f t="shared" si="3"/>
        <v>#DIV/0!</v>
      </c>
      <c r="AH63" s="61" t="e">
        <f t="shared" si="3"/>
        <v>#DIV/0!</v>
      </c>
      <c r="AI63" s="1"/>
    </row>
    <row r="64" spans="1:35" ht="15">
      <c r="A64" s="47"/>
      <c r="B64" s="49"/>
      <c r="C64" s="56" t="s">
        <v>9</v>
      </c>
      <c r="D64" s="10">
        <v>3</v>
      </c>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1"/>
    </row>
    <row r="65" spans="1:35" ht="12.75">
      <c r="A65" s="57" t="s">
        <v>34</v>
      </c>
      <c r="B65" s="57"/>
      <c r="C65" s="55" t="s">
        <v>30</v>
      </c>
      <c r="D65" s="1">
        <v>4</v>
      </c>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1"/>
    </row>
    <row r="66" spans="1:35" ht="12.75">
      <c r="A66" s="57"/>
      <c r="B66" s="57"/>
      <c r="C66" s="55" t="s">
        <v>31</v>
      </c>
      <c r="D66" s="1">
        <v>5</v>
      </c>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1"/>
    </row>
    <row r="67" spans="1:35" ht="12.75">
      <c r="A67" s="57"/>
      <c r="B67" s="57"/>
      <c r="C67" s="55" t="s">
        <v>32</v>
      </c>
      <c r="D67" s="9">
        <v>6</v>
      </c>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1"/>
    </row>
    <row r="68" spans="1:35" ht="12.75">
      <c r="A68" s="57"/>
      <c r="B68" s="57"/>
      <c r="C68" s="55" t="s">
        <v>33</v>
      </c>
      <c r="D68" s="1">
        <v>7</v>
      </c>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1"/>
    </row>
    <row r="69" spans="1:35" ht="12.75">
      <c r="A69" s="58" t="s">
        <v>35</v>
      </c>
      <c r="B69" s="58"/>
      <c r="C69" s="58"/>
      <c r="D69" s="1">
        <v>8</v>
      </c>
      <c r="E69" s="63">
        <f>(E68-E65)/5+1</f>
        <v>1</v>
      </c>
      <c r="F69" s="63">
        <f aca="true" t="shared" si="4" ref="F69:AE69">(F68-F65)/5+1</f>
        <v>1</v>
      </c>
      <c r="G69" s="63">
        <f t="shared" si="4"/>
        <v>1</v>
      </c>
      <c r="H69" s="63">
        <f t="shared" si="4"/>
        <v>1</v>
      </c>
      <c r="I69" s="63">
        <f t="shared" si="4"/>
        <v>1</v>
      </c>
      <c r="J69" s="63">
        <f t="shared" si="4"/>
        <v>1</v>
      </c>
      <c r="K69" s="63">
        <f t="shared" si="4"/>
        <v>1</v>
      </c>
      <c r="L69" s="63">
        <f t="shared" si="4"/>
        <v>1</v>
      </c>
      <c r="M69" s="63">
        <f t="shared" si="4"/>
        <v>1</v>
      </c>
      <c r="N69" s="63">
        <f t="shared" si="4"/>
        <v>1</v>
      </c>
      <c r="O69" s="63">
        <f t="shared" si="4"/>
        <v>1</v>
      </c>
      <c r="P69" s="63">
        <f t="shared" si="4"/>
        <v>1</v>
      </c>
      <c r="Q69" s="63">
        <f t="shared" si="4"/>
        <v>1</v>
      </c>
      <c r="R69" s="63">
        <f t="shared" si="4"/>
        <v>1</v>
      </c>
      <c r="S69" s="63">
        <f t="shared" si="4"/>
        <v>1</v>
      </c>
      <c r="T69" s="63">
        <f t="shared" si="4"/>
        <v>1</v>
      </c>
      <c r="U69" s="63">
        <f t="shared" si="4"/>
        <v>1</v>
      </c>
      <c r="V69" s="63">
        <f t="shared" si="4"/>
        <v>1</v>
      </c>
      <c r="W69" s="63">
        <f t="shared" si="4"/>
        <v>1</v>
      </c>
      <c r="X69" s="63">
        <f t="shared" si="4"/>
        <v>1</v>
      </c>
      <c r="Y69" s="63">
        <f t="shared" si="4"/>
        <v>1</v>
      </c>
      <c r="Z69" s="63">
        <f t="shared" si="4"/>
        <v>1</v>
      </c>
      <c r="AA69" s="63">
        <f t="shared" si="4"/>
        <v>1</v>
      </c>
      <c r="AB69" s="63">
        <f t="shared" si="4"/>
        <v>1</v>
      </c>
      <c r="AC69" s="63">
        <f t="shared" si="4"/>
        <v>1</v>
      </c>
      <c r="AD69" s="63">
        <f t="shared" si="4"/>
        <v>1</v>
      </c>
      <c r="AE69" s="63">
        <f t="shared" si="4"/>
        <v>1</v>
      </c>
      <c r="AF69" s="63">
        <f>(AF68-AF65)/5+1</f>
        <v>1</v>
      </c>
      <c r="AG69" s="63">
        <f>(AG68-AG65)/5+1</f>
        <v>1</v>
      </c>
      <c r="AH69" s="63">
        <f>(AH68-AH65)/5+1</f>
        <v>1</v>
      </c>
      <c r="AI69" s="1"/>
    </row>
    <row r="70" spans="1:35" ht="12.75">
      <c r="A70" s="58" t="s">
        <v>36</v>
      </c>
      <c r="B70" s="58"/>
      <c r="C70" s="58"/>
      <c r="D70" s="1">
        <v>9</v>
      </c>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1"/>
    </row>
    <row r="71" spans="1:35" ht="12.75">
      <c r="A71" s="57" t="s">
        <v>37</v>
      </c>
      <c r="B71" s="57"/>
      <c r="C71" s="55" t="s">
        <v>27</v>
      </c>
      <c r="D71" s="9">
        <v>10</v>
      </c>
      <c r="E71" s="60">
        <f>E70*E69*E62</f>
        <v>0</v>
      </c>
      <c r="F71" s="60">
        <f aca="true" t="shared" si="5" ref="F71:AE71">F70*F69*F62</f>
        <v>0</v>
      </c>
      <c r="G71" s="60">
        <f t="shared" si="5"/>
        <v>0</v>
      </c>
      <c r="H71" s="60">
        <f t="shared" si="5"/>
        <v>0</v>
      </c>
      <c r="I71" s="60">
        <f t="shared" si="5"/>
        <v>0</v>
      </c>
      <c r="J71" s="60">
        <f t="shared" si="5"/>
        <v>0</v>
      </c>
      <c r="K71" s="60">
        <f t="shared" si="5"/>
        <v>0</v>
      </c>
      <c r="L71" s="60">
        <f t="shared" si="5"/>
        <v>0</v>
      </c>
      <c r="M71" s="60">
        <f t="shared" si="5"/>
        <v>0</v>
      </c>
      <c r="N71" s="60">
        <f t="shared" si="5"/>
        <v>0</v>
      </c>
      <c r="O71" s="60">
        <f t="shared" si="5"/>
        <v>0</v>
      </c>
      <c r="P71" s="60">
        <f t="shared" si="5"/>
        <v>0</v>
      </c>
      <c r="Q71" s="60">
        <f t="shared" si="5"/>
        <v>0</v>
      </c>
      <c r="R71" s="60">
        <f t="shared" si="5"/>
        <v>0</v>
      </c>
      <c r="S71" s="60">
        <f t="shared" si="5"/>
        <v>0</v>
      </c>
      <c r="T71" s="60">
        <f t="shared" si="5"/>
        <v>0</v>
      </c>
      <c r="U71" s="60">
        <f t="shared" si="5"/>
        <v>0</v>
      </c>
      <c r="V71" s="60">
        <f t="shared" si="5"/>
        <v>0</v>
      </c>
      <c r="W71" s="60">
        <f t="shared" si="5"/>
        <v>0</v>
      </c>
      <c r="X71" s="60">
        <f t="shared" si="5"/>
        <v>0</v>
      </c>
      <c r="Y71" s="60">
        <f t="shared" si="5"/>
        <v>0</v>
      </c>
      <c r="Z71" s="60">
        <f t="shared" si="5"/>
        <v>0</v>
      </c>
      <c r="AA71" s="60">
        <f t="shared" si="5"/>
        <v>0</v>
      </c>
      <c r="AB71" s="60">
        <f t="shared" si="5"/>
        <v>0</v>
      </c>
      <c r="AC71" s="60">
        <f t="shared" si="5"/>
        <v>0</v>
      </c>
      <c r="AD71" s="60">
        <f t="shared" si="5"/>
        <v>0</v>
      </c>
      <c r="AE71" s="60">
        <f t="shared" si="5"/>
        <v>0</v>
      </c>
      <c r="AF71" s="60">
        <f>AF70*AF69*AF62</f>
        <v>0</v>
      </c>
      <c r="AG71" s="60">
        <f>AG70*AG69*AG62</f>
        <v>0</v>
      </c>
      <c r="AH71" s="60">
        <f>AH70*AH69*AH62</f>
        <v>0</v>
      </c>
      <c r="AI71" s="1"/>
    </row>
    <row r="72" spans="1:35" ht="39">
      <c r="A72" s="57"/>
      <c r="B72" s="57"/>
      <c r="C72" s="55" t="s">
        <v>38</v>
      </c>
      <c r="D72" s="1">
        <v>11</v>
      </c>
      <c r="E72" s="60" t="e">
        <f>100*E71/MAX($E$71:$AE$71)</f>
        <v>#DIV/0!</v>
      </c>
      <c r="F72" s="60" t="e">
        <f aca="true" t="shared" si="6" ref="F72:AE72">100*F71/MAX($E$71:$AE$71)</f>
        <v>#DIV/0!</v>
      </c>
      <c r="G72" s="60" t="e">
        <f t="shared" si="6"/>
        <v>#DIV/0!</v>
      </c>
      <c r="H72" s="60" t="e">
        <f t="shared" si="6"/>
        <v>#DIV/0!</v>
      </c>
      <c r="I72" s="60" t="e">
        <f t="shared" si="6"/>
        <v>#DIV/0!</v>
      </c>
      <c r="J72" s="60" t="e">
        <f t="shared" si="6"/>
        <v>#DIV/0!</v>
      </c>
      <c r="K72" s="60" t="e">
        <f t="shared" si="6"/>
        <v>#DIV/0!</v>
      </c>
      <c r="L72" s="60" t="e">
        <f t="shared" si="6"/>
        <v>#DIV/0!</v>
      </c>
      <c r="M72" s="60" t="e">
        <f t="shared" si="6"/>
        <v>#DIV/0!</v>
      </c>
      <c r="N72" s="60" t="e">
        <f t="shared" si="6"/>
        <v>#DIV/0!</v>
      </c>
      <c r="O72" s="60" t="e">
        <f t="shared" si="6"/>
        <v>#DIV/0!</v>
      </c>
      <c r="P72" s="60" t="e">
        <f t="shared" si="6"/>
        <v>#DIV/0!</v>
      </c>
      <c r="Q72" s="60" t="e">
        <f t="shared" si="6"/>
        <v>#DIV/0!</v>
      </c>
      <c r="R72" s="60" t="e">
        <f t="shared" si="6"/>
        <v>#DIV/0!</v>
      </c>
      <c r="S72" s="60" t="e">
        <f t="shared" si="6"/>
        <v>#DIV/0!</v>
      </c>
      <c r="T72" s="60" t="e">
        <f t="shared" si="6"/>
        <v>#DIV/0!</v>
      </c>
      <c r="U72" s="60" t="e">
        <f t="shared" si="6"/>
        <v>#DIV/0!</v>
      </c>
      <c r="V72" s="60" t="e">
        <f t="shared" si="6"/>
        <v>#DIV/0!</v>
      </c>
      <c r="W72" s="60" t="e">
        <f t="shared" si="6"/>
        <v>#DIV/0!</v>
      </c>
      <c r="X72" s="60" t="e">
        <f t="shared" si="6"/>
        <v>#DIV/0!</v>
      </c>
      <c r="Y72" s="60" t="e">
        <f t="shared" si="6"/>
        <v>#DIV/0!</v>
      </c>
      <c r="Z72" s="60" t="e">
        <f t="shared" si="6"/>
        <v>#DIV/0!</v>
      </c>
      <c r="AA72" s="60" t="e">
        <f t="shared" si="6"/>
        <v>#DIV/0!</v>
      </c>
      <c r="AB72" s="60" t="e">
        <f t="shared" si="6"/>
        <v>#DIV/0!</v>
      </c>
      <c r="AC72" s="60" t="e">
        <f t="shared" si="6"/>
        <v>#DIV/0!</v>
      </c>
      <c r="AD72" s="60" t="e">
        <f t="shared" si="6"/>
        <v>#DIV/0!</v>
      </c>
      <c r="AE72" s="60" t="e">
        <f t="shared" si="6"/>
        <v>#DIV/0!</v>
      </c>
      <c r="AF72" s="60" t="e">
        <f>100*AF71/MAX($E$71:$AE$71)</f>
        <v>#DIV/0!</v>
      </c>
      <c r="AG72" s="60" t="e">
        <f>100*AG71/MAX($E$71:$AE$71)</f>
        <v>#DIV/0!</v>
      </c>
      <c r="AH72" s="60" t="e">
        <f>100*AH71/MAX($E$71:$AE$71)</f>
        <v>#DIV/0!</v>
      </c>
      <c r="AI72" s="1"/>
    </row>
    <row r="73" ht="12.75">
      <c r="C73" s="7"/>
    </row>
    <row r="74" ht="12.75">
      <c r="C74" s="7"/>
    </row>
    <row r="75" ht="12.75">
      <c r="C75" s="7"/>
    </row>
    <row r="76" ht="12.75">
      <c r="C76" s="7"/>
    </row>
    <row r="77" ht="12.75">
      <c r="C77" s="7"/>
    </row>
    <row r="78" ht="12.75">
      <c r="C78" s="7"/>
    </row>
    <row r="79" ht="12.75">
      <c r="C79" s="7"/>
    </row>
    <row r="80" ht="12.75">
      <c r="C80" s="7"/>
    </row>
    <row r="81" ht="12.75">
      <c r="C81" s="7"/>
    </row>
    <row r="82" ht="12.75">
      <c r="C82" s="7"/>
    </row>
    <row r="83" ht="12.75">
      <c r="C83" s="7"/>
    </row>
    <row r="84" ht="12.75">
      <c r="C84" s="7"/>
    </row>
    <row r="85" ht="12.75">
      <c r="C85" s="7"/>
    </row>
    <row r="86" ht="12.75">
      <c r="C86" s="7"/>
    </row>
  </sheetData>
  <mergeCells count="23">
    <mergeCell ref="A69:C69"/>
    <mergeCell ref="A70:C70"/>
    <mergeCell ref="A71:B72"/>
    <mergeCell ref="A34:C34"/>
    <mergeCell ref="A62:B63"/>
    <mergeCell ref="A56:A60"/>
    <mergeCell ref="A64:B64"/>
    <mergeCell ref="AJ27:AP27"/>
    <mergeCell ref="AK28:AP28"/>
    <mergeCell ref="AK29:AP29"/>
    <mergeCell ref="A65:B68"/>
    <mergeCell ref="AN33:AQ33"/>
    <mergeCell ref="A33:C33"/>
    <mergeCell ref="A27:C27"/>
    <mergeCell ref="A36:A55"/>
    <mergeCell ref="AK32:AP32"/>
    <mergeCell ref="A32:C32"/>
    <mergeCell ref="B28:C28"/>
    <mergeCell ref="B29:C29"/>
    <mergeCell ref="B30:C30"/>
    <mergeCell ref="B31:C31"/>
    <mergeCell ref="AK30:AP30"/>
    <mergeCell ref="AK31:AP31"/>
  </mergeCells>
  <printOptions/>
  <pageMargins left="0.75" right="0.75" top="1" bottom="1" header="0.4921259845" footer="0.4921259845"/>
  <pageSetup fitToHeight="1" fitToWidth="1" orientation="portrait" paperSize="9" scale="27" r:id="rId4"/>
  <drawing r:id="rId3"/>
  <legacyDrawing r:id="rId2"/>
</worksheet>
</file>

<file path=xl/worksheets/sheet3.xml><?xml version="1.0" encoding="utf-8"?>
<worksheet xmlns="http://schemas.openxmlformats.org/spreadsheetml/2006/main" xmlns:r="http://schemas.openxmlformats.org/officeDocument/2006/relationships">
  <sheetPr codeName="Tabelle1"/>
  <dimension ref="A2:N110"/>
  <sheetViews>
    <sheetView workbookViewId="0" topLeftCell="A1">
      <selection activeCell="M113" sqref="M113"/>
    </sheetView>
  </sheetViews>
  <sheetFormatPr defaultColWidth="11.421875" defaultRowHeight="12.75"/>
  <sheetData>
    <row r="2" ht="12.75">
      <c r="A2" s="108" t="s">
        <v>64</v>
      </c>
    </row>
    <row r="42" ht="12.75">
      <c r="A42" s="108" t="s">
        <v>65</v>
      </c>
    </row>
    <row r="69" ht="12.75">
      <c r="A69" s="108" t="s">
        <v>66</v>
      </c>
    </row>
    <row r="110" spans="1:14" ht="26.25" customHeight="1">
      <c r="A110" s="109" t="s">
        <v>67</v>
      </c>
      <c r="B110" s="109"/>
      <c r="C110" s="109"/>
      <c r="D110" s="109"/>
      <c r="E110" s="109"/>
      <c r="F110" s="109"/>
      <c r="G110" s="109"/>
      <c r="H110" s="109"/>
      <c r="I110" s="109"/>
      <c r="J110" s="109"/>
      <c r="K110" s="109"/>
      <c r="L110" s="109"/>
      <c r="M110" s="109"/>
      <c r="N110" s="109"/>
    </row>
  </sheetData>
  <mergeCells count="1">
    <mergeCell ref="A110:N110"/>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S.M.Q.E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Mennicke</dc:creator>
  <cp:keywords/>
  <dc:description/>
  <cp:lastModifiedBy>Stefan Mennicke</cp:lastModifiedBy>
  <cp:lastPrinted>1999-06-09T07:55:23Z</cp:lastPrinted>
  <dcterms:created xsi:type="dcterms:W3CDTF">1999-01-18T17:00:54Z</dcterms:created>
  <dcterms:modified xsi:type="dcterms:W3CDTF">2006-05-10T12:25:58Z</dcterms:modified>
  <cp:category/>
  <cp:version/>
  <cp:contentType/>
  <cp:contentStatus/>
</cp:coreProperties>
</file>